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giannouli2\Documents\ΕΦΕΤ\ΕΝΤΥΠΑ ΕΛΕΓΧΟΥ\ΕΝΤΥΠΑ ΕΛΕΓΧΟΥ 2023\ΕΝΤΥΠΑ ΕΛΕΓΧΟΥ 16.10. 2023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_FilterDatabase" localSheetId="0" hidden="1">Sheet1!$A$1:$A$284</definedName>
    <definedName name="_xlnm.Print_Area" localSheetId="0">Sheet1!$A$1:$O$313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3" i="1" l="1"/>
  <c r="M89" i="1" l="1"/>
  <c r="M100" i="1"/>
  <c r="M119" i="1"/>
  <c r="M165" i="1"/>
  <c r="M207" i="1"/>
  <c r="I89" i="1" l="1"/>
  <c r="I263" i="1" l="1"/>
  <c r="K265" i="1" s="1"/>
  <c r="I207" i="1"/>
  <c r="K209" i="1" s="1"/>
  <c r="I165" i="1"/>
  <c r="K167" i="1" s="1"/>
  <c r="I119" i="1"/>
  <c r="K121" i="1" s="1"/>
  <c r="I100" i="1"/>
  <c r="I102" i="1" s="1"/>
  <c r="K91" i="1"/>
  <c r="I167" i="1" l="1"/>
  <c r="M166" i="1" s="1"/>
  <c r="N275" i="1" s="1"/>
  <c r="I265" i="1"/>
  <c r="M264" i="1" s="1"/>
  <c r="N277" i="1" s="1"/>
  <c r="I209" i="1"/>
  <c r="M208" i="1" s="1"/>
  <c r="N276" i="1" s="1"/>
  <c r="I121" i="1"/>
  <c r="K102" i="1"/>
  <c r="I91" i="1"/>
  <c r="M90" i="1" s="1"/>
  <c r="M101" i="1" l="1"/>
  <c r="N273" i="1" s="1"/>
  <c r="N272" i="1"/>
  <c r="M120" i="1" l="1"/>
  <c r="N274" i="1" s="1"/>
</calcChain>
</file>

<file path=xl/sharedStrings.xml><?xml version="1.0" encoding="utf-8"?>
<sst xmlns="http://schemas.openxmlformats.org/spreadsheetml/2006/main" count="387" uniqueCount="290">
  <si>
    <t>√ ή --</t>
  </si>
  <si>
    <t xml:space="preserve">Είδος ελέγχου </t>
  </si>
  <si>
    <t>Τακτικός</t>
  </si>
  <si>
    <t>Επανέλεγχος</t>
  </si>
  <si>
    <t xml:space="preserve">Καταγγελία </t>
  </si>
  <si>
    <t>RASFF</t>
  </si>
  <si>
    <t xml:space="preserve">                                         Προηγούμενος έλεγχος:</t>
  </si>
  <si>
    <t xml:space="preserve">                                          Ημερομηνία &amp; ώρα ελέγχου:</t>
  </si>
  <si>
    <t>Α</t>
  </si>
  <si>
    <t>ΣΤΟΙΧΕΙΑ ΕΠΙΧΕΙΡΗΣΗΣ</t>
  </si>
  <si>
    <t>Επωνυμία</t>
  </si>
  <si>
    <t>Διεύθυνση</t>
  </si>
  <si>
    <t xml:space="preserve">Τηλ. – Fax </t>
  </si>
  <si>
    <t>E-mail</t>
  </si>
  <si>
    <t>Ονοματεπώνυμο ιδιοκτήτη</t>
  </si>
  <si>
    <t>ΑΦΜ / Δ.Ο.Υ.</t>
  </si>
  <si>
    <t>Ονοματεπώνυμο νόμιμου εκπροσώπου</t>
  </si>
  <si>
    <t>Αριθμός έγκρισης</t>
  </si>
  <si>
    <t>Β</t>
  </si>
  <si>
    <t>ΔΡΑΣΤΗΡΙΟΤΗΤΑ-ΠΡΟΪΟΝΤΑ</t>
  </si>
  <si>
    <t>Ανασυσκευασία προϊόντων</t>
  </si>
  <si>
    <t>Γ</t>
  </si>
  <si>
    <t xml:space="preserve">          ΠΡΟΣΘΕΤΑ ΣΤΟΙΧΕΙΑ</t>
  </si>
  <si>
    <t>Δυναμικότητα - Όγκος παραγόμενων προϊόντων (μηνιαία ή ετήσια παραγωγή)</t>
  </si>
  <si>
    <t>Εξαγωγική δραστηριότητα-όγκος % ετήσιας παραγωγής</t>
  </si>
  <si>
    <t xml:space="preserve">Αριθμός εργαζομένων  </t>
  </si>
  <si>
    <t>ΣΥΣΤΗΜΑ ΑΥΤΟΕΛΕΓΧΟΥ</t>
  </si>
  <si>
    <t>ΜΕΡΙΚΗ ΣΥΜΜΟΡΦΩΣΗ</t>
  </si>
  <si>
    <t>Δεν εφαρμόζεται</t>
  </si>
  <si>
    <t xml:space="preserve">Εφαρμογή συστήματος HACCP/αξιοποίηση δυνατότητας ευελιξίας </t>
  </si>
  <si>
    <t>Διαγράμματα ροής ή περιγραφή ροής για όλα τα προϊόντα ή ανά προϊόν</t>
  </si>
  <si>
    <t>Επιβεβαίωση τήρησης διαδικασίας βάσει των αρχών HACCP</t>
  </si>
  <si>
    <t>Έχουν καταγραφεί όλοι οι πιθανοί κίνδυνοι και έχουν εντοπιστεί ΣΕ ή ΚΣΕ για όλες τις κατηγορίες των παραγόμενων προϊόντων</t>
  </si>
  <si>
    <t>Εφαρμόζονται αποτελεσματικές διαδικασίες παρακολούθησης στα ΚΣΕ</t>
  </si>
  <si>
    <t>Έχουν καθοριστεί οι απαραίτητες διορθωτικές ενέργειες και τεκμηριώνονται</t>
  </si>
  <si>
    <t>Εφαρμόζονται διαδικασίες επαλήθευσης/επικύρωσης για την ανάδειξη της αποτελεσματικότητας</t>
  </si>
  <si>
    <t>Τήρηση αρχείων</t>
  </si>
  <si>
    <t>ΚΑΘΑΡΙΣΜΟΣ ΑΠΟΛΥΜΑΝΣΗ</t>
  </si>
  <si>
    <t>Εγκατεστημένη διαδικασία καθαρισμού – απολύμανσης με προσδιορισμένη συχνότητα που να ικανοποιεί τις απαιτήσεις της εγκατάστασης</t>
  </si>
  <si>
    <t>Κατάλληλα υλικά καθαρισμού – απολύμανσης που χρησιμοποιούνται βάσει των οδηγιών χρήσης τους</t>
  </si>
  <si>
    <t>ΠΡΟΓΡΑΜΜΑ ΕΛΕΓΧΟΥ ΕΠΙΒΛΑΒΩΝ ΟΡΓΑΝΙΣΜΩΝ</t>
  </si>
  <si>
    <t>Εφαρμογή τεκμηριωμένου προγράμματος ελέγχου επιβλαβών οργανισμών</t>
  </si>
  <si>
    <t>Χρήση προληπτικών μέτρων (σίτες, αεροκουρτίνες, άλλοι προστατευτικοί μηχανισμοί)</t>
  </si>
  <si>
    <t>Τοποθέτηση των παγίδων σύμφωνα με το σχετικό σχεδιάγραμμα / Ικανοποιητική κάλυψη</t>
  </si>
  <si>
    <t>Δ</t>
  </si>
  <si>
    <t>ΕΚΠΑΙΔΕΥΣΗ ΠΡΟΣΩΠΙΚΟΥ</t>
  </si>
  <si>
    <t>Υπάρχει μέριμνα και πρόγραμμα για την εκπαίδευση νέων υπαλλήλων ή όταν υφίστανται αλλαγές στην παραγωγική διαδικασία (νέο προϊόν, υιοθέτηση νέας τεχνολογίας)</t>
  </si>
  <si>
    <t>Ε</t>
  </si>
  <si>
    <t>ΝΕΡΟ</t>
  </si>
  <si>
    <t>Προσδιορισμός προέλευσης πόσιμου νερού (δημόσιο δίκτυο ύδρευσης- γεώτρηση)</t>
  </si>
  <si>
    <t>Δημόσιο δίκτυο</t>
  </si>
  <si>
    <t>Ιδία πηγή (π.χ γεώτρηση)</t>
  </si>
  <si>
    <t>Άλλα μέτρα για αποφυγή κινδύνων (UV λάμπες – χλωρίωση – φίλτρα &amp;  μέτρα διήθησης)</t>
  </si>
  <si>
    <t>Διαθέσιμο σχεδιάγραμμα σημείων υδροδοσίας (παροχή ζεστού &amp; κρύου)</t>
  </si>
  <si>
    <t>Συχνότητα μικροβιολογικών και φυσικοχημικών εξετάσεων νερού ακολουθείται</t>
  </si>
  <si>
    <t>ΙΧΝΗΛΑΣΙΜΟΤΗΤΑ</t>
  </si>
  <si>
    <t>Σύστημα συσχέτισης ποιοτικής &amp; ποσοτικής των α΄&amp; βοηθητικών υλών με τους προμηθευτές τους (όνομα,  διεύθυνση) &amp; ημερομηνία παραλαβής και των τελικών προϊόντων με τους αποδέκτες τους (όνομα &amp; διεύθυνση) &amp; ημερομηνία αποστολής</t>
  </si>
  <si>
    <t>Ποσοτική συσχέτιση μεταξύ πρώτων υλών και τελικών προϊόντων</t>
  </si>
  <si>
    <t>Αναγνώριση παρτίδας τελικών προϊόντων</t>
  </si>
  <si>
    <t>Αποτελεσματική λειτουργία του συστήματος ανάκλησης</t>
  </si>
  <si>
    <t xml:space="preserve">ΕΞΕΤΑΣΕΙΣ / ΕΡΓΑΣΤΗΡΙΑΚΟΙ ΕΛΕΓΧΟΙ </t>
  </si>
  <si>
    <t>Πλάνο εργαστηριακών αναλύσεων</t>
  </si>
  <si>
    <t xml:space="preserve">Κριτήρια ασφάλειας </t>
  </si>
  <si>
    <t xml:space="preserve">Listeria monocytogenes </t>
  </si>
  <si>
    <t>Salmonella απουσία στα 25gr (τυριά από απαστερίωτο γάλα, παγωτά)</t>
  </si>
  <si>
    <t>Σταφυλοκοκκικές εντεροτοξίνες στα 25 gr (τυριά, γάλα ή ορός γάλακτος σε σκόνη)</t>
  </si>
  <si>
    <t xml:space="preserve"> Κριτήρια υγιεινής</t>
  </si>
  <si>
    <t>Εντεροβακτηριοειδή (παστεριωμένο γάλα, παγωτό, κλπ)</t>
  </si>
  <si>
    <t>Ε.coli στο τυρόπηγμα αμέσως πριν την έναρξη της διαδικασίας ωρίμανσης</t>
  </si>
  <si>
    <t>Κατάλοιπα - προσμείξεις (Βαρέα Μέταλλα, Διοξίνες κ.α)</t>
  </si>
  <si>
    <t>Εργαστηριακή υποστήριξη εντός ή εκτός επιχείρησης</t>
  </si>
  <si>
    <t>Διαπιστευμένο εργαστήριο</t>
  </si>
  <si>
    <t>ΕΛΕΓΧΟΣ ΓΡΑΜΜΗΣ ΠΑΡΑΓΩΓΗΣ</t>
  </si>
  <si>
    <t xml:space="preserve">ΠΑΡΑΛΑΒΗ - ΑΠΟΘΗΚΕΥΣΗ ΠΡΩΤΩΝ ΥΛΩΝ </t>
  </si>
  <si>
    <t>Κατάλογος προμηθευτών νωπού γάλακτος</t>
  </si>
  <si>
    <t>Έλεγχος καταλληλόλητας μέσων και συνθηκών μεταφοράς και θερμοκρασίας</t>
  </si>
  <si>
    <t>Έλεγχος της θερμοκρασίας παραλαβής του νωπού γάλακτος και τήρησης των προβλεπόμενων ορίων (μέχρι 10oC κλπ)</t>
  </si>
  <si>
    <t>Συντήρηση νωπού γάλακτος εντός των προβλεπόμενων ορίων θερμοκρασίας</t>
  </si>
  <si>
    <t>Αξιοποίηση γάλακτος μη απαλλαγμένων από βρουκέλλωση εκτροφών  ύστερα από παστερίωση ή για την παρασκευή τυριών τουλάχιστο 2 μηνης διάρκειας ωρίμανσης</t>
  </si>
  <si>
    <t>Έλεγχος για ανίχνευση αντιβιοτικών στο νωπό γάλα (β-λακτάμες, αμινογλυκοσίδες, κεφαλοσπορίνες, τετρακυκλίνες, σουλφοναμίδες, μακρολίδια, λινσαμίνες, χλωραμφαινικόλη) σε κατάλληλη συχνότητα</t>
  </si>
  <si>
    <t>Διαχείριση μη συμμορφώσεων και διορθωτικές ενέργειες με βάση την κείμενη νομοθεσία</t>
  </si>
  <si>
    <t>Προμήθεια κατάλληλης πυτιάς και συντήρηση με τον ενδεδειγμένο τρόπο</t>
  </si>
  <si>
    <t>Τήρηση κανόνων ορθής αποθηκευτικής πρακτικής</t>
  </si>
  <si>
    <t>ΠΑΡΑΓΩΓΙΚΗ ΔΙΑΔΙΚΑΣΙΑ</t>
  </si>
  <si>
    <t>Τήρηση των προβλεπόμενων συνδυασμών θερμοκρασίας - χρόνου παστερίωσης  (72ºC/15sec ή 63 ºC/30min ή σε άλλος ισοδύναμος συνδυασμός)</t>
  </si>
  <si>
    <t xml:space="preserve">Τεκμηρίωση της διαδικασίας παστερίωσης </t>
  </si>
  <si>
    <t>Παστερίωση προστιθέμενης άλμης</t>
  </si>
  <si>
    <t>Ορθή διαχείριση τυριών με επιφανειακή ευρωτίαση</t>
  </si>
  <si>
    <t>Ολοκλήρωση της ωρίμανσης εντός εγκατάστασης</t>
  </si>
  <si>
    <t>Χρήση επιτρεπόμενων συστατικών βάσει του Κ.Τ&amp;Π</t>
  </si>
  <si>
    <t xml:space="preserve">Τήρηση ενδεδειγμένων / κατάλληλων συνθηκών υγιεινής </t>
  </si>
  <si>
    <t>Πλήρωση περιεκτών και σφράγισης που να εμποδίζει τη μόλυνση του τελικού προϊόντος</t>
  </si>
  <si>
    <t>Γίνεται χρήση μεθόδων εξυγίανσης μετά τη συσκευασία</t>
  </si>
  <si>
    <t>ΑΠΟΘΗΚΕΥΣΗ - ΔΙΑΝΟΜΗ ΠΡΟΪΟΝΤΩΝ</t>
  </si>
  <si>
    <t>Υπάρχουν επαρκείς θάλαμοι αποθήκευσης &amp; κατάλληλες συνθήκες υγιεινής αποθήκευσης</t>
  </si>
  <si>
    <t>Υπάρχουν κατάλληλες συνθήκες θερμοκρασίας και υφίσταται σχετική τεκμηρίωση</t>
  </si>
  <si>
    <t>Τήρηση συστήματος «first in – first out»</t>
  </si>
  <si>
    <t>Διανομή με κατάλληλα μέσα</t>
  </si>
  <si>
    <t>Κατάλληλες συνθήκες θερμοκρασίας (με ανεκτή διακύμανση προς τα άνω τριών βαθμών) και υγιεινής μεταφοράς</t>
  </si>
  <si>
    <t>ΓΕΝΙΚΕΣ ΑΠΑΙΤΗΣΕΙΣ ΚΤΙΡΙΑΚΩΝ ΥΠΟΔΟΜΩΝ</t>
  </si>
  <si>
    <t>Επικαιροποιημένη κάτοψη (layout) εγκατάστασης.</t>
  </si>
  <si>
    <t>Επαρκές μέγεθος για τον συνήθη όγκο παραγωγής</t>
  </si>
  <si>
    <t>Αποτροπή συσσώρευσης ρύπων &amp; υδρατμών</t>
  </si>
  <si>
    <t>Πλέγματα προστασίας στα ανοίγματα</t>
  </si>
  <si>
    <t>Επαρκής φωτισμός, προστατευόμενα φωτιστικά μέσα</t>
  </si>
  <si>
    <t>Επαρκής αερισμός, αποφυγή μηχανικής ροής αέρα από μολυσμένους σε καθαρούς χώρους</t>
  </si>
  <si>
    <t>Υγειονομικά φρεάτια – αποτελεσματική απομάκρυνση λυμάτων</t>
  </si>
  <si>
    <t>Κατάλληλο σύστημα κλιμαστισμού/ αερισμού, σωστά διατηρημένο (φίλτρα)</t>
  </si>
  <si>
    <t>Κατάλληλα μέσα και εγκαταστάσεις καθαρισμού – απολύμανσης εξοπλισμού &amp; εργαλείων</t>
  </si>
  <si>
    <t>Επαρκής αριθμός τουαλετών</t>
  </si>
  <si>
    <t>Επαρκής αερισμός</t>
  </si>
  <si>
    <t>Προθάλαμος τουαλετών με νιπτήρες που λειτουργούν κατά προτίμηση με τη χρήση ποδοκίνητου ή άλλου αντίστοιχου μηχανισμού.</t>
  </si>
  <si>
    <t>Παροχή ζεστού – κρύου νερού</t>
  </si>
  <si>
    <t>Διαθέσιμα υλικά απολύμανσης και στεγνώματος χεριών</t>
  </si>
  <si>
    <t>Αποδυτήρια με επαρκή αριθμό κατάλληλων ερμαριών</t>
  </si>
  <si>
    <t>ΥΓΙΕΙΝΗ ΠΡΟΣΩΠΙΚΟΥ ΚΑΙ ΠΡΑΚΤΙΚΕΣ ΧΕΙΡΙΣΜΟΥ</t>
  </si>
  <si>
    <t>Βεβαιώσεις υγείας για όλο το προσωπικό που σχετίζεται με τον χώρο παραγωγής ή έρχεται σε επαφή με τα τρόφιμα</t>
  </si>
  <si>
    <t>Πολιτική απαγόρευσης χειρισμού τροφίμων από ασθενείς εργαζόμενους με επίπτωση στα τρόφιμα</t>
  </si>
  <si>
    <t>Πρόσθετα μέτρα ελέγχου της υγείας του προσωπικού</t>
  </si>
  <si>
    <t>Κατάλληλος και καθαρός ιματισμός &amp; ικανοποιητική ατομική υγιεινή προσωπικού</t>
  </si>
  <si>
    <t>ΣΥΝΤΗΡΗΣΗ ΕΞΟΛΙΣΜΟΥ/ ΔΙΑΚΡΙΒΩΣΗ ΟΡΓΑΝΩΝ ΜΕΤΡΗΣΗΣ</t>
  </si>
  <si>
    <t>Πλάνο προγραμματισμένης &amp; προληπτικής συντήρησης εξοπλισμού</t>
  </si>
  <si>
    <t>Τεκμηρίωση συντήρησης εξοπλισμού</t>
  </si>
  <si>
    <t>Τεκμηριωμένη διακρίβωσης οργάνων μέτρησης</t>
  </si>
  <si>
    <t xml:space="preserve">ΔΙΑΧΕΙΡΙΣΗ ΖΩΙΚΩΝ ΥΠΟΠΡΟΪΟΝΤΩΝ </t>
  </si>
  <si>
    <t xml:space="preserve">Κατάλληλος χώρος αποθήκευσης απορριμάτων με σήμανση </t>
  </si>
  <si>
    <t>Απομάκρυνση απορριμμάτων από τους χώρους παραγωγής με κατάλληλη συχνότητα – αποφυγή επιμολύνσεων</t>
  </si>
  <si>
    <t>Χρήση επιτρεπόμενων προσθέτων ανά προϊόν</t>
  </si>
  <si>
    <t>Τεκμηρίωση ορθής χρήσης προσθέτων (σύστημα αυτοελέγχου: δοσομετρικές συσκευές, βαθμονόμηση ζυγών κλπ)</t>
  </si>
  <si>
    <t xml:space="preserve">Τήρηση κριτηρίων καθαρότητας και συνοδευτικά πιστοποιητικά προμηθευτών προσθέτων </t>
  </si>
  <si>
    <t xml:space="preserve">Έλεγχος ορθής επισήμανσης </t>
  </si>
  <si>
    <t>ΥΛΙΚΑ &amp; ΑΝΤΙΚΕΙΜΕΝΑ ΣΕ ΕΠΑΦΗ</t>
  </si>
  <si>
    <t xml:space="preserve">Χρήση  κατάλληλων ΥΑΕΤ &amp; με βάση τις οδηγίες του παρασκευαστή τους σε σχέση με το είδος του τροφίμου </t>
  </si>
  <si>
    <t>Συνοδευτικά πιστοποιητικά για τα ΥΑΕΤ βάσει της σχετικής νομοθεσίας όπου προβλέπονται (π.χ. δηλώσεις συμμόρφωσης για πλαστικά, κεραμικά κλπ)</t>
  </si>
  <si>
    <t>Ιχνηλασιμότητα ΥΑΕΤ</t>
  </si>
  <si>
    <t>Κατάλληλη αποθήκευση  ΥΑΕΤ , ώστε να μην εκτίθενται σε κινδύνους</t>
  </si>
  <si>
    <t>ΕΠΙΣΗΜΑΝΣΗ</t>
  </si>
  <si>
    <t>Ονομασία του τροφίμου</t>
  </si>
  <si>
    <t>Κατάλογος συστατικών</t>
  </si>
  <si>
    <t>Αναφορά σε αλλεργιογόνα κατά περίπτωση</t>
  </si>
  <si>
    <t>Ποσοτική αναγραφή συστατικών ή κατηγοριών συστατικών</t>
  </si>
  <si>
    <t>Καθαρή ποσότητα τροφίμων για τα προσυσκευασμένα τρόφιμα</t>
  </si>
  <si>
    <t>Τελική ημερομηνία ανάλωσης</t>
  </si>
  <si>
    <t>Τυχόν ιδιαίτερες συνθήκες αποθήκευσης και/ή συντήρησης</t>
  </si>
  <si>
    <t>Το είδος ή τα είδη του γάλακτος (ποσοστά) που παρασκευάστηκε το τυρί (για τυριά από γάλα, με ωρίμανση)</t>
  </si>
  <si>
    <t>Η ένδειξη «παστεριωμένο γάλα» για τα λευκά τυριά άλμης που διατίθενται με χρόνο ωρίμανσης μικρότερο των 2 μηνών</t>
  </si>
  <si>
    <t>Ελάχιστο λίπος τυριών (υπολογισμένο σε ξηρή ουσία)</t>
  </si>
  <si>
    <t>Μέγιστη υγρασία (τυριά ωρίμανσης)</t>
  </si>
  <si>
    <t>Χώρα προέλευσης – παραγωγής του τυριού</t>
  </si>
  <si>
    <t>Ποσοστό άλατος (μόνο στα τυριά χωρίς ωρίμανση)</t>
  </si>
  <si>
    <t>Πρόσθετα</t>
  </si>
  <si>
    <t>Ενδείξεις για τυχόν ειδική επεξεργασία του τροφίμου (παστεριωμένο, αποστειρωμένο, συμπυκνωμένο, κλπ.)</t>
  </si>
  <si>
    <t>Ορθή επισήμανση γιαουρτιού  σε ότι αφορά σε λιποπεριεκτικότητα, είδη γάλακτος, παραδοσιακό, στραγγιστό, πρόσθετη καλλιέργεια κ.α</t>
  </si>
  <si>
    <t>Αναγραφή καταγωγής γάλακτος ως συστατικού</t>
  </si>
  <si>
    <t xml:space="preserve">Ορθή αναγραφή ισχυρισμών διατροφής και υγείας </t>
  </si>
  <si>
    <t xml:space="preserve">Διατροφική δήλωση </t>
  </si>
  <si>
    <t>Κατά QUID επισήμανση (πχ στα επιδόρπια)</t>
  </si>
  <si>
    <t>Κατάλληλο μέγεθος γραμματοσειράς</t>
  </si>
  <si>
    <t>Η επωνυμία και έδρα παραγωγού – συσκευαστή.</t>
  </si>
  <si>
    <t>Ανάλυση στοιχείων ελέγχου (πχ ΦΕ-345-23-4-2015)</t>
  </si>
  <si>
    <t>Τα πρώτα γράμματα της ονομασίας προέλευσης</t>
  </si>
  <si>
    <t>Αύξων αριθμός μέσου συσκευασίας</t>
  </si>
  <si>
    <t>Ορθή διαχείριση &amp; τρόπος αναγραφής του σήματος αναγνώρισης</t>
  </si>
  <si>
    <t>ΣΥΝΟΛΟ ΚΕΦΑΛΑΙΩΝ = 6</t>
  </si>
  <si>
    <t>ΓΕΝΙΚΑ ΣΧΟΛΙΑ – ΣΥΜΠΕΡΑΣΜΑΤΑ – ΣΥΣΤΑΣΕΙΣ</t>
  </si>
  <si>
    <t xml:space="preserve">Ημερομηνία επανελέγχου : </t>
  </si>
  <si>
    <t>Στοιχεία Ελεγκτών</t>
  </si>
  <si>
    <t>Ονοματεπώνυμο</t>
  </si>
  <si>
    <t>Ιδιότητα</t>
  </si>
  <si>
    <t>Υπογραφές ελεγκτών</t>
  </si>
  <si>
    <t>ΔΙΟΡΘΩΤΙΚΕΣ ΕΝΕΡΓΕΙΕΣ/ΠΡΟΕΤΕΙΝΟΜΕΝΕΣ ΔΡΑΣΕΙΣ ΓΙΑ ΤΗΝ ΕΠΙΤΕΥΞΗ ΣΥΜΜΟΡΦΩΣΗΣ ΜΕ ΒΑΣΗ ΤΑ ΕΥΡΗΜΑΤΑ</t>
  </si>
  <si>
    <t>ΕΥΡΗΜΑ</t>
  </si>
  <si>
    <t>ΔΙΟΡΘΩΤΙΚΗ ΕΝΕΡΓΕΙΑ</t>
  </si>
  <si>
    <t>ΗΜΕΡΟΜΗΝΙΑ ΣΤΟΧΟΣ ΓΙΑ ΤΗ ΣΥΜΜΟΡΦΩΣΗ</t>
  </si>
  <si>
    <t>ΠΟΡΕΙΑ ΣΥΜΜΟΡΦΩΣΗΣ/ΣΧΟΛΙΑ</t>
  </si>
  <si>
    <t xml:space="preserve">ΣΥΣΚΕΥΑΣΙΑ/ ΑΝΑΣΥΣΚΕΥΑΣΙΑ </t>
  </si>
  <si>
    <t>ΣΥΝΟΛΟ ΚΕΦΑΛΑΙΟΥ 1</t>
  </si>
  <si>
    <t>ΣΥΝΟΛΟ ΚΕΦΑΛΑΙΟΥ 2</t>
  </si>
  <si>
    <t>ΣΥΝΟΛΟ ΚΕΦΑΛΑΙΟΥ 3</t>
  </si>
  <si>
    <t>ΣΥΝΟΛΟ ΚΕΦΑΛΑΙΟΥ 4</t>
  </si>
  <si>
    <t>ΣΥΝΟΛΟ ΚΕΦΑΛΑΙΟΥ 5</t>
  </si>
  <si>
    <t>ΣΥΝΟΛΟ ΚΕΦΑΛΑΙΟΥ 6</t>
  </si>
  <si>
    <t>Κάθε κεφάλαιο έχει έναν συγκεκριμένο αριθμό βαθμών οι οποίοι αξιολογούνται με βάση την αρχή:</t>
  </si>
  <si>
    <t>ΝΑΙ (Συμμόρφωση)</t>
  </si>
  <si>
    <t>ΟΧΙ (μη συμμόρφωση)</t>
  </si>
  <si>
    <t>ΚΑΝΟΝΑΣ ΒΑΘΜΟΛΟΓΗΣΗΣ</t>
  </si>
  <si>
    <t>ΥΨΗΛΟΥ ΚΙΝΔΥΝΟΥ</t>
  </si>
  <si>
    <t>ΜΕΣΑΙΟΥ ΚΙΝΔΥΝΟΥ</t>
  </si>
  <si>
    <t>ΧΑΜΗΛΟΥ ΚΙΝΔΥΝΟΥ</t>
  </si>
  <si>
    <t>Η επιχείρηση κρίνεται με την παρούσα ως:</t>
  </si>
  <si>
    <r>
      <t>Έλεγχος αποτελεσματικότητας του καθαρισμού / απολύμανσης επιφανειών / εξοπλισμού /</t>
    </r>
    <r>
      <rPr>
        <sz val="10"/>
        <color rgb="FFFF0000"/>
        <rFont val="Calibri"/>
        <family val="2"/>
        <charset val="161"/>
        <scheme val="minor"/>
      </rPr>
      <t xml:space="preserve"> </t>
    </r>
    <r>
      <rPr>
        <sz val="10"/>
        <color theme="1"/>
        <rFont val="Calibri"/>
        <family val="2"/>
        <charset val="161"/>
        <scheme val="minor"/>
      </rPr>
      <t>Ακολουθείται διαδικασία καθαρισμού με σύστημα CIP.</t>
    </r>
  </si>
  <si>
    <t>ΤΡΟΠΟΣ ΠΡΟΣΔΙΟΡΙΣΜΟΥ ΧΡΟΝΟΥ ΖΩΗΣ ΠΡΟΪΟΝΤΩΝ (Shelf - life): Διαδικασία προσδιορισμού του χρόνου ζωής των τελικών προϊόντων</t>
  </si>
  <si>
    <r>
      <t>Σταφυλόκκοι θετικοί στην πηκτάση σε μη ωριμασμένα τυριά ή στο τυρόπηγμα αμέσως πριν τη διαδικασία ωρίμανσης. Υπάρχουν περιπτώσεις υπερβάσεων του 10</t>
    </r>
    <r>
      <rPr>
        <vertAlign val="superscript"/>
        <sz val="10"/>
        <color theme="1"/>
        <rFont val="Calibri"/>
        <family val="2"/>
        <charset val="161"/>
        <scheme val="minor"/>
      </rPr>
      <t>5</t>
    </r>
    <r>
      <rPr>
        <sz val="10"/>
        <color theme="1"/>
        <rFont val="Calibri"/>
        <family val="2"/>
        <charset val="161"/>
        <scheme val="minor"/>
      </rPr>
      <t>cfu/gr</t>
    </r>
  </si>
  <si>
    <t>Ανεξάρτητη είσοδος – έξοδος προσωπικού, Α’ υλών, βοηθητικών υλών, υλικών συσκευασίας και τελικών προϊόντων ή χρονικός διαχωρισμός</t>
  </si>
  <si>
    <t>ΧΡΗΣΗ ΠΑΡΑΓΟΝΤΩΝ ΒΕΛΤΙΩΣΗΣ (ΠΡΟΣΘΕΤΑ &amp; ΑΡΩΜΑΤΙΚΕΣ ΥΛΕΣ)</t>
  </si>
  <si>
    <t xml:space="preserve">Υπάρχει τεκμηρίωση των κρίσιμων ορίων (βιβλιογραφική ή νομοθετική); </t>
  </si>
  <si>
    <t>Γίνεται ανασκόπηση του συστήματος HACCP (αλλαγές νομοθεσίας, προμηθευτών, αλλαγές προϊόντων κλπ)</t>
  </si>
  <si>
    <r>
      <t xml:space="preserve">Εξετάσεις από τις επιφάνειες για </t>
    </r>
    <r>
      <rPr>
        <i/>
        <sz val="10"/>
        <color theme="1"/>
        <rFont val="Calibri"/>
        <family val="2"/>
        <charset val="161"/>
        <scheme val="minor"/>
      </rPr>
      <t>Listeria spp</t>
    </r>
    <r>
      <rPr>
        <sz val="10"/>
        <color theme="1"/>
        <rFont val="Calibri"/>
        <family val="2"/>
        <charset val="161"/>
        <scheme val="minor"/>
      </rPr>
      <t xml:space="preserve"> κατά τη διάρκεια της παραγωγικής διαδικασίας (όπου απαιτείται)</t>
    </r>
  </si>
  <si>
    <t>Διαθέσιμες εκθέσεις &amp; καταγραφή ευρημάτων &amp; διορθωτικών ενεργειών</t>
  </si>
  <si>
    <t>Υφίσταται περιεχόμενο και σχετική τεκμηρίωση (αρχές ατομικής υγιεινής, αρχές ορθών πρακτικών, εκτέλεση εργασίας βάσει της θέσης)</t>
  </si>
  <si>
    <t>ΚΕΦΑΛΑΙΟ I: ΣΥΣΤΗΜΑΤΑ ΚΑΙ ΔΙΑΔΙΚΑΣΙΕΣ</t>
  </si>
  <si>
    <t>ΚΕΦΑΛΑΙΟ II: ΙΧΝΗΛΑΣΙΜΟΤΗΤΑ</t>
  </si>
  <si>
    <t xml:space="preserve">ΚΕΦΑΛΑΙΟ IV: ΕΛΕΓΧΟΣ ΓΡΑΜΜΗΣ ΠΑΡΑΓΩΓΗΣ- ΕΠΑΛΗΘΕΥΣΗ ΔΙΑΔΙΚΑΣΙΩΝ </t>
  </si>
  <si>
    <t>ΚΕΦΑΛΑΙΟ V: ΓΕΝΙΚΕΣ ΑΠΑΙΤΗΣΕΙΣ ΥΓΙΕΙΝΗΣ</t>
  </si>
  <si>
    <t>ΚΕΦΑΛΑΙΟ VI: ΕΦΑΡΜΟΓΗ ΛΟΙΠΩΝ ΑΠΑΙΤΗΣΕΩΝ</t>
  </si>
  <si>
    <t>ΣΥΝΟΛΟ ΚΕΦΑΛΑΙΟΥ I</t>
  </si>
  <si>
    <t>ΣΥΝΟΛΟ ΚΕΦΑΛΑΙΟΥ II</t>
  </si>
  <si>
    <t>ΣΥΝΟΛΟ ΚΕΦΑΛΑΙΟΥ III</t>
  </si>
  <si>
    <t>ΣΥΝΟΛΟ ΚΕΦΑΛΑΙΟΥ IV</t>
  </si>
  <si>
    <t>ΣΥΝΟΛΟ ΚΕΦΑΛΑΙΟΥ V</t>
  </si>
  <si>
    <t>ΣΥΝΟΛΟ ΚΕΦΑΛΑΙΟΥ VI</t>
  </si>
  <si>
    <t>ΚΕΦΑΛΑΙΟ III: ΕΞΕΤΑΣΕΙΣ - ΕΡΓΑΣΤΗΡΙΑΚΟΙ ΕΛΕΓΧΟΙ</t>
  </si>
  <si>
    <t>Το/α θερμόμετρο/α του παστεριωτήρα βαθμονομούνται σε κατάλληλα χρονικά διαστήματα</t>
  </si>
  <si>
    <t>Τηρούνται τα μέτρα αποφυγής επιμόλυνσης σε περίπτωση ανασυσκευσίας</t>
  </si>
  <si>
    <t>Αυτόματες συσκευές ελέγχου παραμέτρων (πχ καταγραφικά θερμοκρασιών/ σύστημα συναγερμού)</t>
  </si>
  <si>
    <t>Εξοπλισμός &amp; εργαλεία κατάλληλα για την πρόληψη φυσικών κινδύνων (ανιχνευτές μετάλλων, κόσκινα κτλ)/ Πολιτική ξένων σωμάτων (γυαλί, μεταλλικά κλπ)</t>
  </si>
  <si>
    <t>Τηρούνται ορθές πρακτικές για  τους χειρισμούς του προσωπικού: (κάλυμμα κεφαλής, πλύση, απολύμανση χεριών με κατάλληλο τρόπο &amp; συχνότητα, σύμφωνα με τις διαδικασίες) και υφίσταται ελέγχομενη μετακίνηση</t>
  </si>
  <si>
    <t>Πρόσθετες υποχρεωτικές ενδείξεις (π.χ. συσκευασμένο σε προστατευτική ατμόσφαιρα)</t>
  </si>
  <si>
    <t>Χαμηλή συμμόρφωση: 70% ή περισσότερο  από το σύνολο της βαθμολογίας των μη συμμορφώσεων</t>
  </si>
  <si>
    <t>Μέση συμμόρφωση: 40% - 69,9% από το σύνολο της βαθμολογίας των μη συμμορφώσεων</t>
  </si>
  <si>
    <t>Υψηλή συμμόρφωση: 0 - 39,9%  από το σύνολο της βαθμολογίας των μη συμμορφώσεων</t>
  </si>
  <si>
    <t>Αξιολόγηση συνολικού κινδύνου του εντύπου ελέγχου στο σύνολο των κεφαλαίων</t>
  </si>
  <si>
    <t>Σε περίπτωση παστερίωσης κλειστού τύπου: 
- καθημερινός έλεγχος βαλβίδας αντιστροφής της ροής ρύθμιση στους προβλεπόμενους βαθμούς κελσίου
- βαθμονόμηση του χρόνου διέλευσης τουλάχιστο 1φ/5έτη
- έλεγχος ακεραιότητας των πλακών θέρμανσής - ψύξης</t>
  </si>
  <si>
    <t>Δοκιμή αλκαλικής φωσφατάσης σύμφωνα με την προκαθορισμένη                                                                                 συχνότητα</t>
  </si>
  <si>
    <t>30% του συνόλου = 2 κεφάλαια                      20% του συνόλου = 1 κεφάλαιο</t>
  </si>
  <si>
    <r>
      <t xml:space="preserve">ΧΑΜΗΛΟΥ ΚΙΝΔΥΝΟΥ: Από τα 6 κεφάλαια, κανένα κεφάλαιο χαμηλής συμμόρφωσης </t>
    </r>
    <r>
      <rPr>
        <b/>
        <sz val="7.5"/>
        <rFont val="Arial"/>
        <family val="2"/>
        <charset val="161"/>
      </rPr>
      <t xml:space="preserve">και μέχρι 1 κεφάλαιο (&lt;30%) </t>
    </r>
    <r>
      <rPr>
        <b/>
        <sz val="7.5"/>
        <color theme="1"/>
        <rFont val="Arial"/>
        <family val="2"/>
      </rPr>
      <t>μέσης συμμόρφωσης</t>
    </r>
  </si>
  <si>
    <t xml:space="preserve">ΥΨΗΛΟΥ ΚΙΝΔΥΝΟΥ: Από τα 6 κεφάλαια, τουλάχιστον 2 κεφάλαια (≥30%) χαμηλής συμμόρφωσης και οποιοσδήποτε συνδυασμός κεφαλαίων με υψηλή και μέση συμμόρφωση </t>
  </si>
  <si>
    <r>
      <t xml:space="preserve">ΜΕΣΑΙΟΥ ΚΙΝΔΥΝΟΥ: α. Από τα 6 κεφάλαια, κανένα κεφάλαιο χαμηλής συμμόρφωσης και τουλάχιστον 2 κεφάλαια  (≥30%) μέσης συμμόρφωσης ή β. Από τα 6 κεφάλαια, </t>
    </r>
    <r>
      <rPr>
        <b/>
        <sz val="7.5"/>
        <rFont val="Arial"/>
        <family val="2"/>
        <charset val="161"/>
      </rPr>
      <t>1 κεφάλαιο (≤20%) χαμηλής συμμόρφωσης</t>
    </r>
    <r>
      <rPr>
        <b/>
        <sz val="7.5"/>
        <color rgb="FFFF0000"/>
        <rFont val="Arial"/>
        <family val="2"/>
        <charset val="161"/>
      </rPr>
      <t xml:space="preserve"> </t>
    </r>
    <r>
      <rPr>
        <b/>
        <sz val="7.5"/>
        <color theme="1"/>
        <rFont val="Arial"/>
        <family val="2"/>
      </rPr>
      <t>και οποιοσδήποτε συνδυασμός κεφαλαίων με υψηλή και μέση συμμόρφωση</t>
    </r>
  </si>
  <si>
    <t xml:space="preserve">Προϊόντα / Κατηγορίες προϊόντων </t>
  </si>
  <si>
    <t>Τυριά άλμης</t>
  </si>
  <si>
    <t>Σκληρά τυριά</t>
  </si>
  <si>
    <t>Ημίσκληρα τυριά</t>
  </si>
  <si>
    <t>Τυριά τυρογάλακτος</t>
  </si>
  <si>
    <t>Γιαούρτι</t>
  </si>
  <si>
    <t>Ανακατεργασμένα τυριά</t>
  </si>
  <si>
    <t xml:space="preserve">Βούτυρο </t>
  </si>
  <si>
    <t>Κρέμα γάλακτος</t>
  </si>
  <si>
    <t>Παγωτό από νωπό γάλα</t>
  </si>
  <si>
    <t>Επιδόρπια με βάση το γάλα, κρέμα, ρυζόγαλο</t>
  </si>
  <si>
    <t>Παιδικές τροφές (γάλατα, γιαούρτα, επιδόρπια) για νήπια άνω των 6 ετών &amp; παιδιά</t>
  </si>
  <si>
    <t>Μεταποιημένες εδέσματα / σαλάτες (τυροσαλάτα, τζατζίκι, ρώσικη κτλ)</t>
  </si>
  <si>
    <t>Προϊόντα εκτός γαλακτοκομικών / υποκατάστατα γάλακτος  - φυτικά ροφήματα</t>
  </si>
  <si>
    <t>Γάλα (παστεριωμένο, UHT κτλ)</t>
  </si>
  <si>
    <t xml:space="preserve"> Γάλα με γλυκαντικά / κακάο</t>
  </si>
  <si>
    <r>
      <t xml:space="preserve"> Ζυμούμενα / ρευστά γαλακτοκομικά προ</t>
    </r>
    <r>
      <rPr>
        <sz val="10"/>
        <color theme="1"/>
        <rFont val="Calibri"/>
        <family val="2"/>
        <charset val="161"/>
      </rPr>
      <t>ϊ</t>
    </r>
    <r>
      <rPr>
        <sz val="10"/>
        <color theme="1"/>
        <rFont val="Calibri"/>
        <family val="2"/>
        <charset val="161"/>
        <scheme val="minor"/>
      </rPr>
      <t>όντα (κεφίρ, κουμίς, ξυνόγαλα κτλ)</t>
    </r>
  </si>
  <si>
    <t xml:space="preserve">            φέτα</t>
  </si>
  <si>
    <r>
      <t>Προ</t>
    </r>
    <r>
      <rPr>
        <sz val="10"/>
        <color theme="1"/>
        <rFont val="Calibri"/>
        <family val="2"/>
        <charset val="161"/>
      </rPr>
      <t>ϊ</t>
    </r>
    <r>
      <rPr>
        <sz val="10"/>
        <color theme="1"/>
        <rFont val="Calibri"/>
        <family val="2"/>
        <charset val="161"/>
        <scheme val="minor"/>
      </rPr>
      <t>όντα με βάση το βούτυρο</t>
    </r>
  </si>
  <si>
    <t>Άλλα προϊόντα ΠΟΠ εκτός φέτας</t>
  </si>
  <si>
    <r>
      <t>Παραπρο</t>
    </r>
    <r>
      <rPr>
        <sz val="10"/>
        <color theme="1"/>
        <rFont val="Calibri"/>
        <family val="2"/>
        <charset val="161"/>
      </rPr>
      <t>ϊ</t>
    </r>
    <r>
      <rPr>
        <sz val="10"/>
        <color theme="1"/>
        <rFont val="Calibri"/>
        <family val="2"/>
        <charset val="161"/>
        <scheme val="minor"/>
      </rPr>
      <t>όντα &amp; υποπρο</t>
    </r>
    <r>
      <rPr>
        <sz val="10"/>
        <color theme="1"/>
        <rFont val="Calibri"/>
        <family val="2"/>
        <charset val="161"/>
      </rPr>
      <t>ϊ</t>
    </r>
    <r>
      <rPr>
        <sz val="10"/>
        <color theme="1"/>
        <rFont val="Calibri"/>
        <family val="2"/>
        <charset val="161"/>
        <scheme val="minor"/>
      </rPr>
      <t>όντα γάλακτος (ορός γάλακτος / τυρογάλακτος, καζείνες &amp; καζεινικά άλατα)</t>
    </r>
  </si>
  <si>
    <t>Έγκριση εγκατάστασης βάσει εθνικών μέτρων</t>
  </si>
  <si>
    <t>Καταλληλότητα / έλεγχος κατά την παραλαβή α΄ &amp; βοηθητικών υλών άλλων εκτός από το γάλα</t>
  </si>
  <si>
    <t>Τήρηση των προβλεπομένων διαδικασιών για την παραγωγή προιόντων άλλων εκτός των γαλακτοκομικών</t>
  </si>
  <si>
    <t>Κατάλληλα υλικά κατασκευής του εξοπλισμού</t>
  </si>
  <si>
    <t>ΕΝΤΥΠΟ ΕΛΕΓΧΟΥ ΕΓΚΑΤΑΣΤΑΣΕΩΝ ΓΑΛΑΚΤΟΣ ΚΑΙ ΓΑΛΑΚΤΟΚΟΜΙΚΩΝ ΠΡΟΪΟΝΤΩΝ</t>
  </si>
  <si>
    <t xml:space="preserve">Χρήση εγκεκριμένων και κατάλληλων σκευασμάτων </t>
  </si>
  <si>
    <t>Σύστημα εσωτερικής ιχνηλασιμότητας (προαιρετικά). Συσχέτιση αριθμού παρτίδων των χρησιμοποιούμενων συστατικών για κάθε παρτίδα προϊόντων</t>
  </si>
  <si>
    <t xml:space="preserve">Χρήση προτύπων μεθόδων αναφοράς ή ισοδύναμων </t>
  </si>
  <si>
    <t>Για κάθε προμηθευτή νωπού γάλακτος: ----Δελτία εμβολιασμού ή δελτία ορολογικού ελέγχου   ---Εξετάσεις  για ΟΜΧ (τουλάχιστο 2 φ/μήνα)    -----Εξετάσεις  του αγελαδινού γάλακτος για σωματικά κύτταρα (τουλάχιστον 1φ/μήνα)</t>
  </si>
  <si>
    <t>ΝΑΙ</t>
  </si>
  <si>
    <t>ΌΧΙ</t>
  </si>
  <si>
    <t>Γίνεται χρήση ειδικών συστημάτων συσκευασίας (π.χ. Modified technology κλπ)</t>
  </si>
  <si>
    <t>Υπάρχει Πολιτική επιστροφών. (Ξεχωριστή αποθήκευση και με κατάλληλη επισήμανση).</t>
  </si>
  <si>
    <t>Γειτνίαση περιβάλλοντος χώρου με πηγές μόλυνσης</t>
  </si>
  <si>
    <t>Σαφής οριοθέτηση περιβάλλοντος χώρου</t>
  </si>
  <si>
    <t>Ικανοποιητική διαμόρφωση περιβάλλοντος χώρου, καθαριότητα, υγιεινή</t>
  </si>
  <si>
    <t>Προλαμβάνονται κίνδυνοι διασταυρούμενης επιμόλυνσης</t>
  </si>
  <si>
    <t>Καταλληλόλητα υλικών κατασκευής χώρων</t>
  </si>
  <si>
    <t>Δυνατότητα επαρκούς καθαρισμού – απολύμανσης χώρων</t>
  </si>
  <si>
    <t>Κατάλληλος σχεδιασμός τοποθέτηση εξοπλισμού</t>
  </si>
  <si>
    <t>Τήρηση των επιπλέον απαιτήσεων για τα προιόντα ΠΟΠ</t>
  </si>
  <si>
    <t>Η ημερομηνία παραγωγής</t>
  </si>
  <si>
    <t>Αναγραφή των παραπάνω ενδείξεων στα συνοδευτικά έγγραφα διακίνησης</t>
  </si>
  <si>
    <t>ΕΠΙΣΗΜΑΝΣΗ ΠΟΠ</t>
  </si>
  <si>
    <t>ΔΙΑΧΕΙΡΙΣΗ ΑΠΟΡΡΙΜΜΑΤΩΝ</t>
  </si>
  <si>
    <t>κατηγορία 2: μεσαίος κίνδυνος (μικροβιολογικοί παράγοντες ή κατάλοιπα φαρμάκων)</t>
  </si>
  <si>
    <t>κατηγορία 1: υψηλός κίνδυνος (απαγορευμένες ουσίες)</t>
  </si>
  <si>
    <t>κατηγορία3  :χαμηλός κίνδυνος (ελαττωματική συσκευασία)</t>
  </si>
  <si>
    <t>Καταχώρηση εγκατάστασης ιδιοπαραγωγής βάσει εθνικών μέτρων</t>
  </si>
  <si>
    <t xml:space="preserve">Πλήρες HACCP                           Ευελιξία   </t>
  </si>
  <si>
    <t>Άλλοι έλεγχοι στο νωπό γάλα (πχ pH, μυκοτοξίνες κλπ)</t>
  </si>
  <si>
    <t>Πολιτική γυαλιού / σκληρού πλαστικού. Έλεγχος για ξένα σώματα</t>
  </si>
  <si>
    <t>Ορθή διαδικασία απομάκρυνσης των ΖΥΠ από την εγκατάσταση και σύμβαση με εταιρεία διαχείρισής τους</t>
  </si>
  <si>
    <t>Ορθή επισήμανση &amp; διαχείριση των ζωικών υποπροϊόντων. Διακριτός χώρος και κατάλληλες συνθήκες αποθήκευσής τους</t>
  </si>
  <si>
    <t>Ιχνηλασιμότητα των ΖΥΠ</t>
  </si>
  <si>
    <t>Αριθμός Γνωστοποίησης / Ημερομηνία Υποβολής</t>
  </si>
  <si>
    <r>
      <t>Ημερήσια ποσότητα εισκομιζόμενου γάλακτος / Είδος γάλακτος</t>
    </r>
    <r>
      <rPr>
        <sz val="10"/>
        <color rgb="FFFF0000"/>
        <rFont val="Calibri"/>
        <family val="2"/>
        <charset val="161"/>
        <scheme val="minor"/>
      </rPr>
      <t xml:space="preserve"> </t>
    </r>
    <r>
      <rPr>
        <sz val="10"/>
        <rFont val="Calibri"/>
        <family val="2"/>
        <charset val="161"/>
        <scheme val="minor"/>
      </rPr>
      <t>(αγελαδινό, πρόβειο, γίδινο, όνου)</t>
    </r>
  </si>
  <si>
    <r>
      <rPr>
        <sz val="10"/>
        <rFont val="Calibri"/>
        <family val="2"/>
        <charset val="161"/>
        <scheme val="minor"/>
      </rPr>
      <t>Επάρκεια εξοπλισμού ως προς τις ανάγκες παραγωγής των τελικών προ</t>
    </r>
    <r>
      <rPr>
        <sz val="10"/>
        <rFont val="Calibri"/>
        <family val="2"/>
        <charset val="161"/>
      </rPr>
      <t>ϊ</t>
    </r>
    <r>
      <rPr>
        <sz val="10"/>
        <rFont val="Calibri"/>
        <family val="2"/>
        <charset val="161"/>
        <scheme val="minor"/>
      </rPr>
      <t>όντων</t>
    </r>
    <r>
      <rPr>
        <sz val="10"/>
        <color rgb="FFFF0000"/>
        <rFont val="Calibri"/>
        <family val="2"/>
        <charset val="161"/>
        <scheme val="minor"/>
      </rPr>
      <t xml:space="preserve"> </t>
    </r>
  </si>
  <si>
    <t>Τήρηση των προβλεπόμενων διαδικασιών  (φυγοκέντρηση, παστερίωση, πήξη, αλάτιση, ωρίμανση, αναθέρμανση βουτύρου, κλπ)</t>
  </si>
  <si>
    <t>Επαρκείς χώροι και κατάλληλες συνθήκες καθόλη την παραγωγική διαδικασία</t>
  </si>
  <si>
    <t>Τήρηση του νομοθετικά προσδιορισμένου χρόνου ωρίμανσης &amp; των κατάλληλων συνθηκών αυτής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</si>
</sst>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3"/>
      <color theme="1"/>
      <name val="Arial"/>
      <family val="2"/>
    </font>
    <font>
      <sz val="14"/>
      <color rgb="FF00CCFF"/>
      <name val="Calibri"/>
      <family val="2"/>
      <scheme val="minor"/>
    </font>
    <font>
      <sz val="3"/>
      <color theme="1"/>
      <name val="Times New Roman"/>
      <family val="1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u/>
      <sz val="9"/>
      <color theme="1"/>
      <name val="Arial"/>
      <family val="2"/>
    </font>
    <font>
      <b/>
      <sz val="7.5"/>
      <color rgb="FF00B0F0"/>
      <name val="Arial"/>
      <family val="2"/>
    </font>
    <font>
      <sz val="7.5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i/>
      <sz val="7.5"/>
      <color theme="1"/>
      <name val="Arial"/>
      <family val="2"/>
    </font>
    <font>
      <b/>
      <sz val="9"/>
      <color theme="1"/>
      <name val="Arial"/>
      <family val="2"/>
    </font>
    <font>
      <b/>
      <sz val="7.5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i/>
      <u/>
      <sz val="10"/>
      <color theme="1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vertAlign val="superscript"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b/>
      <sz val="7.5"/>
      <color rgb="FFFF0000"/>
      <name val="Arial"/>
      <family val="2"/>
      <charset val="161"/>
    </font>
    <font>
      <b/>
      <sz val="7.5"/>
      <name val="Arial"/>
      <family val="2"/>
      <charset val="161"/>
    </font>
    <font>
      <sz val="10"/>
      <color theme="1"/>
      <name val="Calibri"/>
      <family val="2"/>
      <charset val="161"/>
    </font>
    <font>
      <b/>
      <sz val="10"/>
      <color theme="1"/>
      <name val="Arial"/>
      <family val="2"/>
    </font>
    <font>
      <sz val="10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sz val="8"/>
      <name val="Arial"/>
      <family val="2"/>
    </font>
    <font>
      <sz val="7.5"/>
      <name val="Arial"/>
      <family val="2"/>
    </font>
    <font>
      <sz val="10"/>
      <name val="Calibri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/>
    <xf numFmtId="0" fontId="12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12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2" fillId="7" borderId="1" xfId="0" applyFont="1" applyFill="1" applyBorder="1" applyAlignment="1">
      <alignment vertical="center"/>
    </xf>
    <xf numFmtId="0" fontId="16" fillId="6" borderId="4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/>
    <xf numFmtId="0" fontId="14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 wrapText="1"/>
    </xf>
    <xf numFmtId="0" fontId="16" fillId="6" borderId="18" xfId="0" applyFont="1" applyFill="1" applyBorder="1" applyAlignment="1">
      <alignment vertical="center" wrapText="1"/>
    </xf>
    <xf numFmtId="0" fontId="16" fillId="6" borderId="16" xfId="0" applyFont="1" applyFill="1" applyBorder="1" applyAlignment="1">
      <alignment vertical="center" wrapText="1"/>
    </xf>
    <xf numFmtId="0" fontId="12" fillId="7" borderId="19" xfId="0" applyFont="1" applyFill="1" applyBorder="1" applyAlignment="1">
      <alignment vertical="center"/>
    </xf>
    <xf numFmtId="0" fontId="16" fillId="6" borderId="0" xfId="0" applyFont="1" applyFill="1" applyAlignment="1">
      <alignment vertical="center" wrapText="1"/>
    </xf>
    <xf numFmtId="0" fontId="6" fillId="6" borderId="0" xfId="0" applyFont="1" applyFill="1" applyAlignment="1">
      <alignment vertical="center" wrapText="1"/>
    </xf>
    <xf numFmtId="0" fontId="16" fillId="6" borderId="21" xfId="0" applyFont="1" applyFill="1" applyBorder="1" applyAlignment="1">
      <alignment vertical="center" wrapText="1"/>
    </xf>
    <xf numFmtId="0" fontId="6" fillId="6" borderId="2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13" xfId="0" applyFont="1" applyBorder="1"/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23" fillId="6" borderId="1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vertical="center" wrapText="1"/>
    </xf>
    <xf numFmtId="0" fontId="23" fillId="6" borderId="9" xfId="0" applyFont="1" applyFill="1" applyBorder="1" applyAlignment="1">
      <alignment vertical="center" wrapText="1"/>
    </xf>
    <xf numFmtId="0" fontId="16" fillId="6" borderId="24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9" borderId="1" xfId="0" applyFill="1" applyBorder="1"/>
    <xf numFmtId="0" fontId="0" fillId="9" borderId="0" xfId="0" applyFill="1"/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9" borderId="2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9" borderId="4" xfId="0" applyFont="1" applyFill="1" applyBorder="1" applyAlignment="1" applyProtection="1">
      <alignment horizontal="left" vertical="center" wrapText="1"/>
      <protection locked="0"/>
    </xf>
    <xf numFmtId="0" fontId="25" fillId="9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5" fillId="9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5" fillId="0" borderId="4" xfId="0" applyFont="1" applyBorder="1" applyAlignment="1">
      <alignment horizontal="left" wrapText="1"/>
    </xf>
    <xf numFmtId="0" fontId="25" fillId="0" borderId="3" xfId="0" applyFont="1" applyBorder="1" applyAlignment="1">
      <alignment horizontal="left" wrapText="1"/>
    </xf>
    <xf numFmtId="0" fontId="25" fillId="10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left" vertical="center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4" fillId="3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vertical="top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12" fillId="7" borderId="2" xfId="0" applyFont="1" applyFill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12" fillId="7" borderId="3" xfId="0" applyFont="1" applyFill="1" applyBorder="1" applyAlignment="1">
      <alignment vertical="center"/>
    </xf>
    <xf numFmtId="10" fontId="12" fillId="7" borderId="5" xfId="0" applyNumberFormat="1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10" fontId="12" fillId="7" borderId="2" xfId="0" applyNumberFormat="1" applyFont="1" applyFill="1" applyBorder="1" applyAlignment="1">
      <alignment horizontal="center" vertical="center"/>
    </xf>
    <xf numFmtId="10" fontId="12" fillId="7" borderId="3" xfId="0" applyNumberFormat="1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2" fontId="12" fillId="7" borderId="2" xfId="0" applyNumberFormat="1" applyFont="1" applyFill="1" applyBorder="1" applyAlignment="1">
      <alignment horizontal="center" vertical="center"/>
    </xf>
    <xf numFmtId="2" fontId="12" fillId="7" borderId="3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2" fillId="7" borderId="2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5" fillId="9" borderId="2" xfId="0" applyFont="1" applyFill="1" applyBorder="1" applyAlignment="1">
      <alignment vertical="top" wrapText="1"/>
    </xf>
    <xf numFmtId="0" fontId="25" fillId="9" borderId="4" xfId="0" applyFont="1" applyFill="1" applyBorder="1" applyAlignment="1">
      <alignment vertical="top" wrapText="1"/>
    </xf>
    <xf numFmtId="0" fontId="25" fillId="9" borderId="3" xfId="0" applyFont="1" applyFill="1" applyBorder="1" applyAlignment="1">
      <alignment vertical="top" wrapText="1"/>
    </xf>
    <xf numFmtId="0" fontId="39" fillId="7" borderId="1" xfId="0" applyFont="1" applyFill="1" applyBorder="1" applyAlignment="1">
      <alignment horizontal="left" vertical="center" wrapText="1"/>
    </xf>
    <xf numFmtId="0" fontId="41" fillId="7" borderId="1" xfId="0" applyFont="1" applyFill="1" applyBorder="1" applyAlignment="1">
      <alignment horizontal="left" vertical="center" wrapText="1"/>
    </xf>
    <xf numFmtId="0" fontId="42" fillId="11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left" vertical="top" wrapText="1"/>
    </xf>
    <xf numFmtId="0" fontId="25" fillId="9" borderId="4" xfId="0" applyFont="1" applyFill="1" applyBorder="1" applyAlignment="1">
      <alignment horizontal="left" vertical="top" wrapText="1"/>
    </xf>
    <xf numFmtId="0" fontId="25" fillId="9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5" fillId="5" borderId="1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" fillId="7" borderId="2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7" borderId="2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7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6" fillId="6" borderId="20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 wrapText="1"/>
    </xf>
    <xf numFmtId="0" fontId="6" fillId="6" borderId="20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31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6" fillId="6" borderId="33" xfId="0" applyFont="1" applyFill="1" applyBorder="1" applyAlignment="1">
      <alignment horizontal="left" vertical="center" wrapText="1"/>
    </xf>
    <xf numFmtId="0" fontId="23" fillId="6" borderId="14" xfId="0" applyFont="1" applyFill="1" applyBorder="1" applyAlignment="1">
      <alignment vertical="center" wrapText="1"/>
    </xf>
    <xf numFmtId="0" fontId="23" fillId="6" borderId="15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horizontal="center" vertical="center"/>
    </xf>
    <xf numFmtId="0" fontId="32" fillId="8" borderId="3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34" fillId="8" borderId="2" xfId="0" applyFont="1" applyFill="1" applyBorder="1" applyAlignment="1">
      <alignment horizontal="left" vertical="center"/>
    </xf>
    <xf numFmtId="0" fontId="34" fillId="8" borderId="4" xfId="0" applyFont="1" applyFill="1" applyBorder="1" applyAlignment="1">
      <alignment horizontal="left" vertical="center"/>
    </xf>
    <xf numFmtId="0" fontId="34" fillId="8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9" fillId="9" borderId="1" xfId="0" applyFont="1" applyFill="1" applyBorder="1" applyAlignment="1">
      <alignment vertical="top" wrapText="1"/>
    </xf>
    <xf numFmtId="0" fontId="2" fillId="9" borderId="1" xfId="0" quotePrefix="1" applyFont="1" applyFill="1" applyBorder="1" applyAlignment="1">
      <alignment horizontal="left" vertical="top" wrapText="1" indent="5"/>
    </xf>
    <xf numFmtId="0" fontId="0" fillId="9" borderId="1" xfId="0" applyFill="1" applyBorder="1" applyAlignment="1">
      <alignment horizontal="left" vertical="top" wrapText="1" indent="5"/>
    </xf>
    <xf numFmtId="0" fontId="2" fillId="9" borderId="1" xfId="0" applyFont="1" applyFill="1" applyBorder="1" applyAlignment="1">
      <alignment vertical="top" wrapText="1"/>
    </xf>
    <xf numFmtId="0" fontId="20" fillId="9" borderId="1" xfId="0" applyFont="1" applyFill="1" applyBorder="1"/>
    <xf numFmtId="0" fontId="21" fillId="9" borderId="1" xfId="0" applyFont="1" applyFill="1" applyBorder="1" applyAlignment="1">
      <alignment horizontal="left" vertical="top" wrapText="1" indent="5"/>
    </xf>
    <xf numFmtId="0" fontId="25" fillId="9" borderId="2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9" borderId="4" xfId="0" applyFont="1" applyFill="1" applyBorder="1" applyAlignment="1" applyProtection="1">
      <alignment horizontal="left" vertical="center" wrapText="1"/>
      <protection locked="0"/>
    </xf>
    <xf numFmtId="0" fontId="25" fillId="9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5" fillId="9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/>
    <xf numFmtId="0" fontId="0" fillId="9" borderId="1" xfId="0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left" vertical="top" wrapText="1" indent="5"/>
    </xf>
    <xf numFmtId="0" fontId="2" fillId="9" borderId="1" xfId="0" applyFont="1" applyFill="1" applyBorder="1" applyAlignment="1">
      <alignment horizontal="left" vertical="top" wrapText="1" indent="5"/>
    </xf>
    <xf numFmtId="0" fontId="6" fillId="0" borderId="13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left" vertical="center" wrapText="1"/>
    </xf>
    <xf numFmtId="0" fontId="25" fillId="9" borderId="1" xfId="0" applyFont="1" applyFill="1" applyBorder="1" applyAlignment="1">
      <alignment horizontal="left" vertical="center"/>
    </xf>
    <xf numFmtId="0" fontId="39" fillId="9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top" wrapText="1"/>
    </xf>
    <xf numFmtId="0" fontId="29" fillId="3" borderId="1" xfId="0" applyFont="1" applyFill="1" applyBorder="1" applyAlignment="1">
      <alignment horizontal="left" vertical="center" wrapText="1"/>
    </xf>
    <xf numFmtId="0" fontId="31" fillId="0" borderId="2" xfId="0" applyFont="1" applyBorder="1"/>
    <xf numFmtId="0" fontId="31" fillId="0" borderId="3" xfId="0" applyFont="1" applyBorder="1"/>
    <xf numFmtId="0" fontId="17" fillId="7" borderId="2" xfId="0" applyFont="1" applyFill="1" applyBorder="1" applyAlignment="1">
      <alignment vertical="center"/>
    </xf>
    <xf numFmtId="0" fontId="17" fillId="7" borderId="4" xfId="0" applyFont="1" applyFill="1" applyBorder="1" applyAlignment="1">
      <alignment vertical="center"/>
    </xf>
    <xf numFmtId="0" fontId="17" fillId="7" borderId="3" xfId="0" applyFont="1" applyFill="1" applyBorder="1" applyAlignment="1">
      <alignment vertical="center"/>
    </xf>
    <xf numFmtId="0" fontId="25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vertical="center"/>
    </xf>
    <xf numFmtId="0" fontId="0" fillId="0" borderId="1" xfId="0" applyBorder="1" applyAlignment="1">
      <alignment horizontal="right"/>
    </xf>
    <xf numFmtId="0" fontId="25" fillId="0" borderId="1" xfId="0" applyFont="1" applyBorder="1" applyAlignment="1">
      <alignment horizontal="left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4" fillId="9" borderId="2" xfId="0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24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2" fontId="12" fillId="7" borderId="5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vertical="center" wrapText="1"/>
    </xf>
    <xf numFmtId="0" fontId="23" fillId="6" borderId="9" xfId="0" applyFont="1" applyFill="1" applyBorder="1" applyAlignment="1">
      <alignment vertical="center" wrapText="1"/>
    </xf>
    <xf numFmtId="0" fontId="23" fillId="6" borderId="17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25" fillId="9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49" fontId="25" fillId="0" borderId="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2" fontId="25" fillId="0" borderId="2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2" fontId="25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25" fillId="0" borderId="2" xfId="0" applyNumberFormat="1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0" fillId="0" borderId="4" xfId="0" applyBorder="1" applyAlignment="1" applyProtection="1">
      <alignment vertical="center" wrapText="1"/>
      <protection locked="0"/>
    </xf>
    <xf numFmtId="0" fontId="25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/>
    <xf numFmtId="0" fontId="9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21896</xdr:rowOff>
    </xdr:from>
    <xdr:to>
      <xdr:col>3</xdr:col>
      <xdr:colOff>1184563</xdr:colOff>
      <xdr:row>4</xdr:row>
      <xdr:rowOff>63289</xdr:rowOff>
    </xdr:to>
    <xdr:pic>
      <xdr:nvPicPr>
        <xdr:cNvPr id="2" name="Picture 34607" descr="Logo_Plai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82" y="222787"/>
          <a:ext cx="2403763" cy="6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214745</xdr:colOff>
      <xdr:row>5</xdr:row>
      <xdr:rowOff>48492</xdr:rowOff>
    </xdr:from>
    <xdr:to>
      <xdr:col>3</xdr:col>
      <xdr:colOff>1371600</xdr:colOff>
      <xdr:row>7</xdr:row>
      <xdr:rowOff>90057</xdr:rowOff>
    </xdr:to>
    <xdr:sp macro="" textlink="">
      <xdr:nvSpPr>
        <xdr:cNvPr id="1035" name="Text Box 1029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214745" y="1080656"/>
          <a:ext cx="2625437" cy="443346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l-GR" sz="1400" b="1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Στοιχεία Αρμόδιας Αρχής</a:t>
          </a:r>
          <a:endParaRPr lang="en-US" sz="1400" b="1" i="0" u="none" strike="noStrike" baseline="0">
            <a:solidFill>
              <a:sysClr val="windowText" lastClr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83149</xdr:colOff>
      <xdr:row>87</xdr:row>
      <xdr:rowOff>36639</xdr:rowOff>
    </xdr:from>
    <xdr:to>
      <xdr:col>7</xdr:col>
      <xdr:colOff>473362</xdr:colOff>
      <xdr:row>88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4770604" y="16673639"/>
          <a:ext cx="390213" cy="4251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48844</xdr:colOff>
      <xdr:row>58</xdr:row>
      <xdr:rowOff>95933</xdr:rowOff>
    </xdr:from>
    <xdr:to>
      <xdr:col>6</xdr:col>
      <xdr:colOff>306019</xdr:colOff>
      <xdr:row>58</xdr:row>
      <xdr:rowOff>272145</xdr:rowOff>
    </xdr:to>
    <xdr:sp macro="" textlink="">
      <xdr:nvSpPr>
        <xdr:cNvPr id="7" name="Rectangle 7">
          <a:extLst>
            <a:ext uri="{FF2B5EF4-FFF2-40B4-BE49-F238E27FC236}">
              <a16:creationId xmlns="" xmlns:a16="http://schemas.microsoft.com/office/drawing/2014/main" id="{37042626-20C9-4A6E-A179-69CA8F135586}"/>
            </a:ext>
          </a:extLst>
        </xdr:cNvPr>
        <xdr:cNvSpPr>
          <a:spLocks noChangeArrowheads="1"/>
        </xdr:cNvSpPr>
      </xdr:nvSpPr>
      <xdr:spPr bwMode="auto">
        <a:xfrm>
          <a:off x="5436723" y="16644418"/>
          <a:ext cx="257175" cy="1762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166568</xdr:colOff>
      <xdr:row>58</xdr:row>
      <xdr:rowOff>69591</xdr:rowOff>
    </xdr:from>
    <xdr:to>
      <xdr:col>8</xdr:col>
      <xdr:colOff>472463</xdr:colOff>
      <xdr:row>58</xdr:row>
      <xdr:rowOff>292004</xdr:rowOff>
    </xdr:to>
    <xdr:sp macro="" textlink="">
      <xdr:nvSpPr>
        <xdr:cNvPr id="8" name="Rectangle 8">
          <a:extLst>
            <a:ext uri="{FF2B5EF4-FFF2-40B4-BE49-F238E27FC236}">
              <a16:creationId xmlns="" xmlns:a16="http://schemas.microsoft.com/office/drawing/2014/main" id="{B1282099-8A1D-444A-BC73-6CB74BE7B80F}"/>
            </a:ext>
          </a:extLst>
        </xdr:cNvPr>
        <xdr:cNvSpPr>
          <a:spLocks noChangeArrowheads="1"/>
        </xdr:cNvSpPr>
      </xdr:nvSpPr>
      <xdr:spPr bwMode="auto">
        <a:xfrm>
          <a:off x="6316447" y="16618076"/>
          <a:ext cx="305895" cy="2224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7"/>
  <sheetViews>
    <sheetView showGridLines="0" tabSelected="1" view="pageBreakPreview" zoomScale="60" zoomScaleNormal="99" workbookViewId="0">
      <selection activeCell="A153" sqref="A153:XFD153"/>
    </sheetView>
  </sheetViews>
  <sheetFormatPr defaultColWidth="8.85546875" defaultRowHeight="15" x14ac:dyDescent="0.25"/>
  <cols>
    <col min="1" max="1" width="3.7109375" style="4" bestFit="1" customWidth="1"/>
    <col min="2" max="3" width="8.85546875" style="2"/>
    <col min="4" max="4" width="44.5703125" style="2" customWidth="1"/>
    <col min="5" max="5" width="8.85546875" style="2" hidden="1" customWidth="1"/>
    <col min="6" max="6" width="12.5703125" customWidth="1"/>
    <col min="7" max="7" width="11.140625" customWidth="1"/>
    <col min="8" max="8" width="2.5703125" hidden="1" customWidth="1"/>
    <col min="10" max="10" width="4.140625" customWidth="1"/>
    <col min="11" max="11" width="6.42578125" customWidth="1"/>
    <col min="12" max="12" width="3.7109375" customWidth="1"/>
    <col min="13" max="13" width="9" customWidth="1"/>
  </cols>
  <sheetData>
    <row r="1" spans="1:31" ht="15.75" x14ac:dyDescent="0.25">
      <c r="A1" s="294"/>
      <c r="B1" s="294"/>
      <c r="C1" s="23"/>
      <c r="D1" s="23"/>
      <c r="E1" s="23"/>
      <c r="F1" s="293"/>
      <c r="G1" s="293"/>
      <c r="H1" s="232"/>
      <c r="I1" s="232"/>
      <c r="J1" s="293"/>
      <c r="K1" s="293"/>
      <c r="L1" s="293"/>
      <c r="M1" s="293"/>
      <c r="N1" s="293"/>
      <c r="O1" s="293"/>
      <c r="P1" s="1"/>
    </row>
    <row r="2" spans="1:31" ht="15.75" x14ac:dyDescent="0.25">
      <c r="C2" s="23"/>
      <c r="D2" s="23"/>
      <c r="E2" s="23"/>
      <c r="F2" s="293"/>
      <c r="G2" s="293"/>
      <c r="H2" s="232"/>
      <c r="I2" s="232"/>
      <c r="J2" s="293"/>
      <c r="K2" s="293"/>
      <c r="L2" s="293"/>
      <c r="M2" s="293"/>
      <c r="N2" s="293"/>
      <c r="O2" s="293"/>
      <c r="P2" s="1"/>
    </row>
    <row r="3" spans="1:31" ht="18.75" x14ac:dyDescent="0.25">
      <c r="A3" s="295"/>
      <c r="B3" s="295"/>
      <c r="C3" s="23"/>
      <c r="D3" s="23"/>
      <c r="E3" s="23"/>
      <c r="F3" s="293"/>
      <c r="G3" s="293"/>
      <c r="H3" s="232"/>
      <c r="I3" s="232"/>
      <c r="J3" s="293"/>
      <c r="K3" s="293"/>
      <c r="L3" s="293"/>
      <c r="M3" s="293"/>
      <c r="N3" s="293"/>
      <c r="O3" s="293"/>
      <c r="P3" s="1"/>
      <c r="T3" s="216"/>
      <c r="U3" s="216"/>
      <c r="V3" s="216"/>
      <c r="W3" s="216"/>
      <c r="X3" s="216"/>
      <c r="Y3" s="216"/>
    </row>
    <row r="4" spans="1:31" ht="15.75" x14ac:dyDescent="0.25">
      <c r="A4" s="296"/>
      <c r="B4" s="296"/>
      <c r="C4" s="23"/>
      <c r="D4" s="23"/>
      <c r="E4" s="23"/>
      <c r="F4" s="293"/>
      <c r="G4" s="293"/>
      <c r="H4" s="232"/>
      <c r="I4" s="232"/>
      <c r="J4" s="293"/>
      <c r="K4" s="293"/>
      <c r="L4" s="293"/>
      <c r="M4" s="293"/>
      <c r="N4" s="293"/>
      <c r="O4" s="293"/>
      <c r="P4" s="1"/>
      <c r="T4" s="216"/>
      <c r="U4" s="216"/>
      <c r="V4" s="216"/>
      <c r="W4" s="216"/>
      <c r="X4" s="216"/>
      <c r="Y4" s="216"/>
    </row>
    <row r="5" spans="1:31" ht="15.75" x14ac:dyDescent="0.25">
      <c r="A5" s="296"/>
      <c r="B5" s="296"/>
      <c r="C5" s="23"/>
      <c r="D5" s="23"/>
      <c r="E5" s="23"/>
      <c r="F5" s="293"/>
      <c r="G5" s="293"/>
      <c r="H5" s="232"/>
      <c r="I5" s="232"/>
      <c r="J5" s="232"/>
      <c r="K5" s="232"/>
      <c r="L5" s="232"/>
      <c r="M5" s="232"/>
      <c r="N5" s="232"/>
      <c r="O5" s="24"/>
      <c r="P5" s="1"/>
      <c r="T5" s="216"/>
      <c r="U5" s="216"/>
      <c r="V5" s="216"/>
      <c r="W5" s="216"/>
      <c r="X5" s="216"/>
      <c r="Y5" s="216"/>
    </row>
    <row r="6" spans="1:31" ht="15.75" x14ac:dyDescent="0.25">
      <c r="A6" s="296"/>
      <c r="B6" s="296"/>
      <c r="C6" s="23"/>
      <c r="D6" s="23"/>
      <c r="E6" s="23"/>
      <c r="F6" s="293"/>
      <c r="G6" s="293"/>
      <c r="H6" s="232"/>
      <c r="I6" s="232"/>
      <c r="J6" s="298"/>
      <c r="K6" s="298"/>
      <c r="L6" s="298"/>
      <c r="M6" s="298"/>
      <c r="N6" s="298"/>
      <c r="O6" s="298"/>
      <c r="P6" s="1"/>
      <c r="T6" s="216"/>
      <c r="U6" s="216"/>
      <c r="V6" s="216"/>
      <c r="W6" s="216"/>
      <c r="X6" s="216"/>
      <c r="Y6" s="216"/>
    </row>
    <row r="7" spans="1:31" ht="15.75" x14ac:dyDescent="0.25">
      <c r="A7" s="297"/>
      <c r="B7" s="297"/>
      <c r="C7" s="37"/>
      <c r="D7" s="37"/>
      <c r="E7" s="37"/>
      <c r="F7" s="299" t="s">
        <v>0</v>
      </c>
      <c r="G7" s="299"/>
      <c r="H7" s="275" t="s">
        <v>1</v>
      </c>
      <c r="I7" s="275"/>
      <c r="J7" s="300"/>
      <c r="K7" s="300"/>
      <c r="L7" s="300"/>
      <c r="M7" s="300"/>
      <c r="N7" s="300"/>
      <c r="O7" s="38"/>
      <c r="P7" s="1"/>
    </row>
    <row r="8" spans="1:31" ht="15.75" x14ac:dyDescent="0.25">
      <c r="A8" s="266"/>
      <c r="B8" s="266"/>
      <c r="C8" s="39"/>
      <c r="D8" s="39"/>
      <c r="E8" s="39"/>
      <c r="F8" s="287"/>
      <c r="G8" s="287"/>
      <c r="H8" s="292" t="s">
        <v>2</v>
      </c>
      <c r="I8" s="292"/>
      <c r="J8" s="292"/>
      <c r="K8" s="292"/>
      <c r="L8" s="292"/>
      <c r="M8" s="292"/>
      <c r="N8" s="292"/>
      <c r="O8" s="40"/>
      <c r="P8" s="1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50"/>
      <c r="AB8" s="50"/>
      <c r="AC8" s="50"/>
      <c r="AD8" s="50"/>
      <c r="AE8" s="50"/>
    </row>
    <row r="9" spans="1:31" ht="15.75" x14ac:dyDescent="0.25">
      <c r="A9" s="266"/>
      <c r="B9" s="266"/>
      <c r="C9" s="39"/>
      <c r="D9" s="39"/>
      <c r="E9" s="39"/>
      <c r="F9" s="287"/>
      <c r="G9" s="287"/>
      <c r="H9" s="292" t="s">
        <v>3</v>
      </c>
      <c r="I9" s="292"/>
      <c r="J9" s="292"/>
      <c r="K9" s="292"/>
      <c r="L9" s="292"/>
      <c r="M9" s="292"/>
      <c r="N9" s="292"/>
      <c r="O9" s="40"/>
      <c r="P9" s="1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</row>
    <row r="10" spans="1:31" ht="15.75" x14ac:dyDescent="0.25">
      <c r="A10" s="266"/>
      <c r="B10" s="266"/>
      <c r="C10" s="39"/>
      <c r="D10" s="39"/>
      <c r="E10" s="39"/>
      <c r="F10" s="287"/>
      <c r="G10" s="287"/>
      <c r="H10" s="292" t="s">
        <v>4</v>
      </c>
      <c r="I10" s="292"/>
      <c r="J10" s="292"/>
      <c r="K10" s="292"/>
      <c r="L10" s="292"/>
      <c r="M10" s="292"/>
      <c r="N10" s="292"/>
      <c r="O10" s="40"/>
      <c r="P10" s="1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</row>
    <row r="11" spans="1:31" ht="15.75" x14ac:dyDescent="0.25">
      <c r="A11" s="266"/>
      <c r="B11" s="266"/>
      <c r="C11" s="39"/>
      <c r="D11" s="39"/>
      <c r="E11" s="39"/>
      <c r="F11" s="287"/>
      <c r="G11" s="287"/>
      <c r="H11" s="292" t="s">
        <v>5</v>
      </c>
      <c r="I11" s="292"/>
      <c r="J11" s="292"/>
      <c r="K11" s="292"/>
      <c r="L11" s="292"/>
      <c r="M11" s="292"/>
      <c r="N11" s="292"/>
      <c r="O11" s="40"/>
      <c r="P11" s="1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</row>
    <row r="12" spans="1:31" ht="15.75" x14ac:dyDescent="0.25">
      <c r="A12" s="266"/>
      <c r="B12" s="266"/>
      <c r="C12" s="85"/>
      <c r="D12" s="85"/>
      <c r="E12" s="286" t="s">
        <v>6</v>
      </c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1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</row>
    <row r="13" spans="1:31" ht="15.75" x14ac:dyDescent="0.25">
      <c r="A13" s="266"/>
      <c r="B13" s="266"/>
      <c r="C13" s="85"/>
      <c r="D13" s="85"/>
      <c r="E13" s="287" t="s">
        <v>7</v>
      </c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1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</row>
    <row r="14" spans="1:31" ht="15.75" x14ac:dyDescent="0.25">
      <c r="A14" s="266"/>
      <c r="B14" s="266"/>
      <c r="C14" s="85"/>
      <c r="D14" s="85"/>
      <c r="E14" s="41"/>
      <c r="F14" s="288"/>
      <c r="G14" s="288"/>
      <c r="H14" s="289"/>
      <c r="I14" s="290"/>
      <c r="J14" s="291"/>
      <c r="K14" s="291"/>
      <c r="L14" s="291"/>
      <c r="M14" s="291"/>
      <c r="N14" s="291"/>
      <c r="O14" s="291"/>
      <c r="P14" s="1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</row>
    <row r="15" spans="1:31" ht="15.75" x14ac:dyDescent="0.25">
      <c r="A15" s="41"/>
      <c r="B15" s="273" t="s">
        <v>253</v>
      </c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1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</row>
    <row r="16" spans="1:31" ht="15.75" x14ac:dyDescent="0.25">
      <c r="A16" s="79" t="s">
        <v>8</v>
      </c>
      <c r="B16" s="275" t="s">
        <v>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1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</row>
    <row r="17" spans="1:31" ht="30" customHeight="1" x14ac:dyDescent="0.25">
      <c r="A17" s="41">
        <v>1</v>
      </c>
      <c r="B17" s="271" t="s">
        <v>10</v>
      </c>
      <c r="C17" s="271"/>
      <c r="D17" s="271"/>
      <c r="E17" s="271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1"/>
      <c r="Q17" s="201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</row>
    <row r="18" spans="1:31" ht="30" customHeight="1" x14ac:dyDescent="0.25">
      <c r="A18" s="41">
        <v>2</v>
      </c>
      <c r="B18" s="271" t="s">
        <v>11</v>
      </c>
      <c r="C18" s="271"/>
      <c r="D18" s="271"/>
      <c r="E18" s="271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1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</row>
    <row r="19" spans="1:31" ht="30" customHeight="1" x14ac:dyDescent="0.25">
      <c r="A19" s="41">
        <v>3</v>
      </c>
      <c r="B19" s="271" t="s">
        <v>12</v>
      </c>
      <c r="C19" s="271"/>
      <c r="D19" s="271"/>
      <c r="E19" s="271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1"/>
      <c r="Q19" s="201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</row>
    <row r="20" spans="1:31" ht="30" customHeight="1" x14ac:dyDescent="0.25">
      <c r="A20" s="41">
        <v>4</v>
      </c>
      <c r="B20" s="271" t="s">
        <v>13</v>
      </c>
      <c r="C20" s="271"/>
      <c r="D20" s="271"/>
      <c r="E20" s="271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1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</row>
    <row r="21" spans="1:31" ht="30" customHeight="1" x14ac:dyDescent="0.25">
      <c r="A21" s="41">
        <v>5</v>
      </c>
      <c r="B21" s="271" t="s">
        <v>14</v>
      </c>
      <c r="C21" s="271"/>
      <c r="D21" s="271"/>
      <c r="E21" s="271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1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</row>
    <row r="22" spans="1:31" ht="30" customHeight="1" x14ac:dyDescent="0.25">
      <c r="A22" s="41">
        <v>6</v>
      </c>
      <c r="B22" s="271" t="s">
        <v>15</v>
      </c>
      <c r="C22" s="271"/>
      <c r="D22" s="271"/>
      <c r="E22" s="271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1"/>
      <c r="Q22" s="239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</row>
    <row r="23" spans="1:31" ht="30" customHeight="1" x14ac:dyDescent="0.25">
      <c r="A23" s="41">
        <v>7</v>
      </c>
      <c r="B23" s="271" t="s">
        <v>16</v>
      </c>
      <c r="C23" s="271"/>
      <c r="D23" s="271"/>
      <c r="E23" s="271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</row>
    <row r="24" spans="1:31" ht="30" customHeight="1" x14ac:dyDescent="0.25">
      <c r="A24" s="41">
        <v>8</v>
      </c>
      <c r="B24" s="280" t="s">
        <v>284</v>
      </c>
      <c r="C24" s="281"/>
      <c r="D24" s="282"/>
      <c r="E24" s="52"/>
      <c r="F24" s="283"/>
      <c r="G24" s="284"/>
      <c r="H24" s="284"/>
      <c r="I24" s="284"/>
      <c r="J24" s="284"/>
      <c r="K24" s="284"/>
      <c r="L24" s="284"/>
      <c r="M24" s="284"/>
      <c r="N24" s="284"/>
      <c r="O24" s="285"/>
      <c r="P24" s="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</row>
    <row r="25" spans="1:31" ht="30" customHeight="1" x14ac:dyDescent="0.25">
      <c r="A25" s="41">
        <v>9</v>
      </c>
      <c r="B25" s="271" t="s">
        <v>17</v>
      </c>
      <c r="C25" s="271"/>
      <c r="D25" s="271"/>
      <c r="E25" s="271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</row>
    <row r="26" spans="1:31" ht="30" customHeight="1" x14ac:dyDescent="0.25">
      <c r="A26" s="41">
        <v>10</v>
      </c>
      <c r="B26" s="276" t="s">
        <v>15</v>
      </c>
      <c r="C26" s="276"/>
      <c r="D26" s="276"/>
      <c r="E26" s="276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</row>
    <row r="27" spans="1:31" ht="15.75" x14ac:dyDescent="0.25">
      <c r="A27" s="79" t="s">
        <v>18</v>
      </c>
      <c r="B27" s="275" t="s">
        <v>19</v>
      </c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</row>
    <row r="28" spans="1:31" ht="15.75" x14ac:dyDescent="0.25">
      <c r="A28" s="41"/>
      <c r="B28" s="271" t="s">
        <v>228</v>
      </c>
      <c r="C28" s="271"/>
      <c r="D28" s="271"/>
      <c r="E28" s="271"/>
      <c r="F28" s="277" t="s">
        <v>0</v>
      </c>
      <c r="G28" s="278"/>
      <c r="H28" s="278"/>
      <c r="I28" s="278"/>
      <c r="J28" s="278"/>
      <c r="K28" s="278"/>
      <c r="L28" s="278"/>
      <c r="M28" s="278"/>
      <c r="N28" s="278"/>
      <c r="O28" s="279"/>
      <c r="P28" s="1"/>
    </row>
    <row r="29" spans="1:31" ht="15.75" x14ac:dyDescent="0.25">
      <c r="A29" s="41">
        <v>1</v>
      </c>
      <c r="B29" s="135" t="s">
        <v>242</v>
      </c>
      <c r="C29" s="136"/>
      <c r="D29" s="137"/>
      <c r="E29" s="52"/>
      <c r="F29" s="214"/>
      <c r="G29" s="215"/>
      <c r="H29" s="215"/>
      <c r="I29" s="215"/>
      <c r="J29" s="212"/>
      <c r="K29" s="207"/>
      <c r="L29" s="207"/>
      <c r="M29" s="207"/>
      <c r="N29" s="207"/>
      <c r="O29" s="213"/>
      <c r="P29" s="1"/>
    </row>
    <row r="30" spans="1:31" ht="27.6" customHeight="1" x14ac:dyDescent="0.25">
      <c r="A30" s="41">
        <v>2</v>
      </c>
      <c r="B30" s="135" t="s">
        <v>243</v>
      </c>
      <c r="C30" s="136"/>
      <c r="D30" s="137"/>
      <c r="E30" s="52"/>
      <c r="F30" s="64"/>
      <c r="G30" s="66"/>
      <c r="H30" s="66"/>
      <c r="I30" s="66"/>
      <c r="J30" s="62"/>
      <c r="K30" s="58"/>
      <c r="L30" s="58"/>
      <c r="M30" s="58"/>
      <c r="N30" s="58"/>
      <c r="O30" s="63"/>
      <c r="P30" s="1"/>
    </row>
    <row r="31" spans="1:31" ht="15.75" x14ac:dyDescent="0.25">
      <c r="A31" s="41">
        <v>3</v>
      </c>
      <c r="B31" s="135" t="s">
        <v>244</v>
      </c>
      <c r="C31" s="136"/>
      <c r="D31" s="137"/>
      <c r="E31" s="52"/>
      <c r="F31" s="64"/>
      <c r="G31" s="66"/>
      <c r="H31" s="66"/>
      <c r="I31" s="66"/>
      <c r="J31" s="62"/>
      <c r="K31" s="58"/>
      <c r="L31" s="58"/>
      <c r="M31" s="58"/>
      <c r="N31" s="58"/>
      <c r="O31" s="63"/>
      <c r="P31" s="1"/>
    </row>
    <row r="32" spans="1:31" ht="15.75" x14ac:dyDescent="0.25">
      <c r="A32" s="41">
        <v>4</v>
      </c>
      <c r="B32" s="344" t="s">
        <v>229</v>
      </c>
      <c r="C32" s="345"/>
      <c r="D32" s="346"/>
      <c r="E32" s="52"/>
      <c r="F32" s="206"/>
      <c r="G32" s="207"/>
      <c r="H32" s="207"/>
      <c r="I32" s="207"/>
      <c r="J32" s="211"/>
      <c r="K32" s="209"/>
      <c r="L32" s="209"/>
      <c r="M32" s="209"/>
      <c r="N32" s="209"/>
      <c r="O32" s="210"/>
      <c r="P32" s="1"/>
    </row>
    <row r="33" spans="1:16" ht="26.25" x14ac:dyDescent="0.25">
      <c r="A33" s="41"/>
      <c r="B33" s="65" t="s">
        <v>245</v>
      </c>
      <c r="C33" s="70"/>
      <c r="D33" s="71"/>
      <c r="E33" s="52"/>
      <c r="F33" s="57"/>
      <c r="G33" s="58"/>
      <c r="H33" s="58"/>
      <c r="I33" s="58"/>
      <c r="J33" s="61"/>
      <c r="K33" s="59"/>
      <c r="L33" s="59"/>
      <c r="M33" s="59"/>
      <c r="N33" s="59"/>
      <c r="O33" s="60"/>
      <c r="P33" s="1"/>
    </row>
    <row r="34" spans="1:16" ht="15.75" x14ac:dyDescent="0.25">
      <c r="A34" s="41">
        <v>5</v>
      </c>
      <c r="B34" s="135" t="s">
        <v>230</v>
      </c>
      <c r="C34" s="215"/>
      <c r="D34" s="331"/>
      <c r="E34" s="52"/>
      <c r="F34" s="206"/>
      <c r="G34" s="207"/>
      <c r="H34" s="207"/>
      <c r="I34" s="207"/>
      <c r="J34" s="208"/>
      <c r="K34" s="209"/>
      <c r="L34" s="209"/>
      <c r="M34" s="209"/>
      <c r="N34" s="209"/>
      <c r="O34" s="210"/>
      <c r="P34" s="1"/>
    </row>
    <row r="35" spans="1:16" ht="15.75" x14ac:dyDescent="0.25">
      <c r="A35" s="41">
        <v>6</v>
      </c>
      <c r="B35" s="135" t="s">
        <v>231</v>
      </c>
      <c r="C35" s="215"/>
      <c r="D35" s="331"/>
      <c r="E35" s="52"/>
      <c r="F35" s="206"/>
      <c r="G35" s="209"/>
      <c r="H35" s="209"/>
      <c r="I35" s="209"/>
      <c r="J35" s="343"/>
      <c r="K35" s="209"/>
      <c r="L35" s="209"/>
      <c r="M35" s="209"/>
      <c r="N35" s="209"/>
      <c r="O35" s="210"/>
      <c r="P35" s="1"/>
    </row>
    <row r="36" spans="1:16" ht="15.75" x14ac:dyDescent="0.25">
      <c r="A36" s="41">
        <v>7</v>
      </c>
      <c r="B36" s="135" t="s">
        <v>232</v>
      </c>
      <c r="C36" s="215"/>
      <c r="D36" s="331"/>
      <c r="E36" s="52"/>
      <c r="F36" s="214"/>
      <c r="G36" s="209"/>
      <c r="H36" s="209"/>
      <c r="I36" s="209"/>
      <c r="J36" s="209"/>
      <c r="K36" s="209"/>
      <c r="L36" s="209"/>
      <c r="M36" s="209"/>
      <c r="N36" s="209"/>
      <c r="O36" s="210"/>
      <c r="P36" s="1"/>
    </row>
    <row r="37" spans="1:16" ht="27.6" customHeight="1" x14ac:dyDescent="0.25">
      <c r="A37" s="41">
        <v>8</v>
      </c>
      <c r="B37" s="135" t="s">
        <v>234</v>
      </c>
      <c r="C37" s="136"/>
      <c r="D37" s="137"/>
      <c r="E37" s="52"/>
      <c r="F37" s="64"/>
      <c r="G37" s="59"/>
      <c r="H37" s="59"/>
      <c r="I37" s="59"/>
      <c r="J37" s="59"/>
      <c r="K37" s="59"/>
      <c r="L37" s="59"/>
      <c r="M37" s="59"/>
      <c r="N37" s="59"/>
      <c r="O37" s="60"/>
      <c r="P37" s="1"/>
    </row>
    <row r="38" spans="1:16" ht="27.6" customHeight="1" x14ac:dyDescent="0.25">
      <c r="A38" s="41">
        <v>9</v>
      </c>
      <c r="B38" s="135" t="s">
        <v>235</v>
      </c>
      <c r="C38" s="136"/>
      <c r="D38" s="137"/>
      <c r="E38" s="52"/>
      <c r="F38" s="64"/>
      <c r="G38" s="59"/>
      <c r="H38" s="59"/>
      <c r="I38" s="59"/>
      <c r="J38" s="59"/>
      <c r="K38" s="59"/>
      <c r="L38" s="59"/>
      <c r="M38" s="59"/>
      <c r="N38" s="59"/>
      <c r="O38" s="60"/>
      <c r="P38" s="1"/>
    </row>
    <row r="39" spans="1:16" ht="27.6" customHeight="1" x14ac:dyDescent="0.25">
      <c r="A39" s="41">
        <v>10</v>
      </c>
      <c r="B39" s="135" t="s">
        <v>246</v>
      </c>
      <c r="C39" s="136"/>
      <c r="D39" s="137"/>
      <c r="E39" s="52"/>
      <c r="F39" s="64"/>
      <c r="G39" s="59"/>
      <c r="H39" s="59"/>
      <c r="I39" s="59"/>
      <c r="J39" s="59"/>
      <c r="K39" s="59"/>
      <c r="L39" s="59"/>
      <c r="M39" s="59"/>
      <c r="N39" s="59"/>
      <c r="O39" s="60"/>
      <c r="P39" s="1"/>
    </row>
    <row r="40" spans="1:16" ht="27.6" customHeight="1" x14ac:dyDescent="0.25">
      <c r="A40" s="41">
        <v>11</v>
      </c>
      <c r="B40" s="135" t="s">
        <v>236</v>
      </c>
      <c r="C40" s="136"/>
      <c r="D40" s="137"/>
      <c r="E40" s="52"/>
      <c r="F40" s="64"/>
      <c r="G40" s="59"/>
      <c r="H40" s="59"/>
      <c r="I40" s="59"/>
      <c r="J40" s="59"/>
      <c r="K40" s="59"/>
      <c r="L40" s="59"/>
      <c r="M40" s="59"/>
      <c r="N40" s="59"/>
      <c r="O40" s="60"/>
      <c r="P40" s="1"/>
    </row>
    <row r="41" spans="1:16" ht="27.6" customHeight="1" x14ac:dyDescent="0.25">
      <c r="A41" s="41">
        <v>12</v>
      </c>
      <c r="B41" s="135" t="s">
        <v>237</v>
      </c>
      <c r="C41" s="136"/>
      <c r="D41" s="137"/>
      <c r="E41" s="52"/>
      <c r="F41" s="64"/>
      <c r="G41" s="59"/>
      <c r="H41" s="59"/>
      <c r="I41" s="59"/>
      <c r="J41" s="59"/>
      <c r="K41" s="59"/>
      <c r="L41" s="59"/>
      <c r="M41" s="59"/>
      <c r="N41" s="59"/>
      <c r="O41" s="60"/>
      <c r="P41" s="1"/>
    </row>
    <row r="42" spans="1:16" ht="15.75" x14ac:dyDescent="0.25">
      <c r="A42" s="41">
        <v>13</v>
      </c>
      <c r="B42" s="135" t="s">
        <v>233</v>
      </c>
      <c r="C42" s="207"/>
      <c r="D42" s="213"/>
      <c r="E42" s="52"/>
      <c r="F42" s="214"/>
      <c r="G42" s="209"/>
      <c r="H42" s="209"/>
      <c r="I42" s="209"/>
      <c r="J42" s="209"/>
      <c r="K42" s="209"/>
      <c r="L42" s="209"/>
      <c r="M42" s="209"/>
      <c r="N42" s="209"/>
      <c r="O42" s="210"/>
      <c r="P42" s="1"/>
    </row>
    <row r="43" spans="1:16" ht="15.75" x14ac:dyDescent="0.25">
      <c r="A43" s="41">
        <v>14</v>
      </c>
      <c r="B43" s="135" t="s">
        <v>238</v>
      </c>
      <c r="C43" s="215"/>
      <c r="D43" s="331"/>
      <c r="E43" s="52"/>
      <c r="F43" s="214"/>
      <c r="G43" s="209"/>
      <c r="H43" s="209"/>
      <c r="I43" s="209"/>
      <c r="J43" s="209"/>
      <c r="K43" s="209"/>
      <c r="L43" s="209"/>
      <c r="M43" s="209"/>
      <c r="N43" s="209"/>
      <c r="O43" s="210"/>
      <c r="P43" s="1"/>
    </row>
    <row r="44" spans="1:16" ht="49.9" customHeight="1" x14ac:dyDescent="0.25">
      <c r="A44" s="41">
        <v>15</v>
      </c>
      <c r="B44" s="135" t="s">
        <v>239</v>
      </c>
      <c r="C44" s="136"/>
      <c r="D44" s="137"/>
      <c r="E44" s="52"/>
      <c r="F44" s="64"/>
      <c r="G44" s="59"/>
      <c r="H44" s="59"/>
      <c r="I44" s="59"/>
      <c r="J44" s="59"/>
      <c r="K44" s="59"/>
      <c r="L44" s="59"/>
      <c r="M44" s="59"/>
      <c r="N44" s="59"/>
      <c r="O44" s="60"/>
      <c r="P44" s="1"/>
    </row>
    <row r="45" spans="1:16" ht="15.75" x14ac:dyDescent="0.25">
      <c r="A45" s="41">
        <v>16</v>
      </c>
      <c r="B45" s="135" t="s">
        <v>240</v>
      </c>
      <c r="C45" s="136"/>
      <c r="D45" s="137"/>
      <c r="E45" s="52"/>
      <c r="F45" s="64"/>
      <c r="G45" s="59"/>
      <c r="H45" s="59"/>
      <c r="I45" s="59"/>
      <c r="J45" s="59"/>
      <c r="K45" s="59"/>
      <c r="L45" s="59"/>
      <c r="M45" s="59"/>
      <c r="N45" s="59"/>
      <c r="O45" s="60"/>
      <c r="P45" s="1"/>
    </row>
    <row r="46" spans="1:16" ht="31.9" customHeight="1" x14ac:dyDescent="0.25">
      <c r="A46" s="41">
        <v>17</v>
      </c>
      <c r="B46" s="135" t="s">
        <v>248</v>
      </c>
      <c r="C46" s="136"/>
      <c r="D46" s="137"/>
      <c r="E46" s="52"/>
      <c r="F46" s="64"/>
      <c r="G46" s="59"/>
      <c r="H46" s="59"/>
      <c r="I46" s="59"/>
      <c r="J46" s="59"/>
      <c r="K46" s="59"/>
      <c r="L46" s="59"/>
      <c r="M46" s="59"/>
      <c r="N46" s="59"/>
      <c r="O46" s="60"/>
      <c r="P46" s="1"/>
    </row>
    <row r="47" spans="1:16" ht="31.9" customHeight="1" x14ac:dyDescent="0.25">
      <c r="A47" s="41">
        <v>18</v>
      </c>
      <c r="B47" s="256" t="s">
        <v>241</v>
      </c>
      <c r="C47" s="256"/>
      <c r="D47" s="256"/>
      <c r="E47" s="256"/>
      <c r="F47" s="337"/>
      <c r="G47" s="338"/>
      <c r="H47" s="338"/>
      <c r="I47" s="338"/>
      <c r="J47" s="339"/>
      <c r="K47" s="338"/>
      <c r="L47" s="338"/>
      <c r="M47" s="338"/>
      <c r="N47" s="338"/>
      <c r="O47" s="340"/>
      <c r="P47" s="1"/>
    </row>
    <row r="48" spans="1:16" ht="30" customHeight="1" x14ac:dyDescent="0.25">
      <c r="A48" s="41">
        <v>19</v>
      </c>
      <c r="B48" s="256" t="s">
        <v>20</v>
      </c>
      <c r="C48" s="256"/>
      <c r="D48" s="256"/>
      <c r="E48" s="256"/>
      <c r="F48" s="341"/>
      <c r="G48" s="335"/>
      <c r="H48" s="335"/>
      <c r="I48" s="335"/>
      <c r="J48" s="334"/>
      <c r="K48" s="335"/>
      <c r="L48" s="335"/>
      <c r="M48" s="335"/>
      <c r="N48" s="335"/>
      <c r="O48" s="336"/>
      <c r="P48" s="1"/>
    </row>
    <row r="49" spans="1:16" ht="30" customHeight="1" x14ac:dyDescent="0.25">
      <c r="A49" s="41">
        <v>20</v>
      </c>
      <c r="B49" s="256" t="s">
        <v>247</v>
      </c>
      <c r="C49" s="256"/>
      <c r="D49" s="256"/>
      <c r="E49" s="256"/>
      <c r="F49" s="289"/>
      <c r="G49" s="335"/>
      <c r="H49" s="335"/>
      <c r="I49" s="335"/>
      <c r="J49" s="342"/>
      <c r="K49" s="335"/>
      <c r="L49" s="335"/>
      <c r="M49" s="335"/>
      <c r="N49" s="335"/>
      <c r="O49" s="336"/>
      <c r="P49" s="1"/>
    </row>
    <row r="50" spans="1:16" ht="15.75" customHeight="1" x14ac:dyDescent="0.25">
      <c r="A50" s="79" t="s">
        <v>21</v>
      </c>
      <c r="B50" s="309" t="s">
        <v>22</v>
      </c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1"/>
      <c r="P50" s="1"/>
    </row>
    <row r="51" spans="1:16" ht="30" customHeight="1" x14ac:dyDescent="0.25">
      <c r="A51" s="41">
        <v>1</v>
      </c>
      <c r="B51" s="256" t="s">
        <v>285</v>
      </c>
      <c r="C51" s="256"/>
      <c r="D51" s="256"/>
      <c r="E51" s="256"/>
      <c r="F51" s="283"/>
      <c r="G51" s="284"/>
      <c r="H51" s="284"/>
      <c r="I51" s="284"/>
      <c r="J51" s="284"/>
      <c r="K51" s="284"/>
      <c r="L51" s="284"/>
      <c r="M51" s="284"/>
      <c r="N51" s="284"/>
      <c r="O51" s="285"/>
      <c r="P51" s="1"/>
    </row>
    <row r="52" spans="1:16" ht="30" customHeight="1" x14ac:dyDescent="0.25">
      <c r="A52" s="41">
        <v>2</v>
      </c>
      <c r="B52" s="256" t="s">
        <v>23</v>
      </c>
      <c r="C52" s="256"/>
      <c r="D52" s="256"/>
      <c r="E52" s="256"/>
      <c r="F52" s="283"/>
      <c r="G52" s="284"/>
      <c r="H52" s="284"/>
      <c r="I52" s="284"/>
      <c r="J52" s="284"/>
      <c r="K52" s="284"/>
      <c r="L52" s="284"/>
      <c r="M52" s="284"/>
      <c r="N52" s="284"/>
      <c r="O52" s="285"/>
      <c r="P52" s="1"/>
    </row>
    <row r="53" spans="1:16" ht="30" customHeight="1" x14ac:dyDescent="0.25">
      <c r="A53" s="84">
        <v>3</v>
      </c>
      <c r="B53" s="125" t="s">
        <v>249</v>
      </c>
      <c r="C53" s="126"/>
      <c r="D53" s="127"/>
      <c r="E53" s="53"/>
      <c r="F53" s="54"/>
      <c r="G53" s="55"/>
      <c r="H53" s="55"/>
      <c r="I53" s="55"/>
      <c r="J53" s="55"/>
      <c r="K53" s="55"/>
      <c r="L53" s="55"/>
      <c r="M53" s="55"/>
      <c r="N53" s="55"/>
      <c r="O53" s="56"/>
      <c r="P53" s="1"/>
    </row>
    <row r="54" spans="1:16" ht="30" customHeight="1" x14ac:dyDescent="0.25">
      <c r="A54" s="84">
        <v>4</v>
      </c>
      <c r="B54" s="112" t="s">
        <v>277</v>
      </c>
      <c r="C54" s="113"/>
      <c r="D54" s="114"/>
      <c r="E54" s="80"/>
      <c r="F54" s="76"/>
      <c r="G54" s="78"/>
      <c r="H54" s="78"/>
      <c r="I54" s="78"/>
      <c r="J54" s="78"/>
      <c r="K54" s="78"/>
      <c r="L54" s="78"/>
      <c r="M54" s="78"/>
      <c r="N54" s="78"/>
      <c r="O54" s="77"/>
      <c r="P54" s="1"/>
    </row>
    <row r="55" spans="1:16" ht="30" customHeight="1" x14ac:dyDescent="0.25">
      <c r="A55" s="41">
        <v>5</v>
      </c>
      <c r="B55" s="256" t="s">
        <v>24</v>
      </c>
      <c r="C55" s="256"/>
      <c r="D55" s="256"/>
      <c r="E55" s="256"/>
      <c r="F55" s="283"/>
      <c r="G55" s="284"/>
      <c r="H55" s="284"/>
      <c r="I55" s="284"/>
      <c r="J55" s="284"/>
      <c r="K55" s="284"/>
      <c r="L55" s="284"/>
      <c r="M55" s="284"/>
      <c r="N55" s="284"/>
      <c r="O55" s="285"/>
      <c r="P55" s="1"/>
    </row>
    <row r="56" spans="1:16" ht="30" customHeight="1" x14ac:dyDescent="0.25">
      <c r="A56" s="41">
        <v>6</v>
      </c>
      <c r="B56" s="256" t="s">
        <v>25</v>
      </c>
      <c r="C56" s="256"/>
      <c r="D56" s="256"/>
      <c r="E56" s="256"/>
      <c r="F56" s="283"/>
      <c r="G56" s="284"/>
      <c r="H56" s="284"/>
      <c r="I56" s="284"/>
      <c r="J56" s="284"/>
      <c r="K56" s="284"/>
      <c r="L56" s="284"/>
      <c r="M56" s="284"/>
      <c r="N56" s="284"/>
      <c r="O56" s="285"/>
      <c r="P56" s="1"/>
    </row>
    <row r="57" spans="1:16" ht="15.75" x14ac:dyDescent="0.25">
      <c r="A57" s="187" t="s">
        <v>200</v>
      </c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9"/>
      <c r="P57" s="1"/>
    </row>
    <row r="58" spans="1:16" ht="27.6" customHeight="1" x14ac:dyDescent="0.25">
      <c r="A58" s="7" t="s">
        <v>8</v>
      </c>
      <c r="B58" s="301" t="s">
        <v>26</v>
      </c>
      <c r="C58" s="301"/>
      <c r="D58" s="301"/>
      <c r="E58" s="301"/>
      <c r="F58" s="42" t="s">
        <v>183</v>
      </c>
      <c r="G58" s="302" t="s">
        <v>27</v>
      </c>
      <c r="H58" s="303"/>
      <c r="I58" s="304" t="s">
        <v>184</v>
      </c>
      <c r="J58" s="304"/>
      <c r="K58" s="304" t="s">
        <v>28</v>
      </c>
      <c r="L58" s="304"/>
      <c r="M58" s="141"/>
      <c r="N58" s="142"/>
      <c r="O58" s="143"/>
      <c r="P58" s="1"/>
    </row>
    <row r="59" spans="1:16" ht="33.6" customHeight="1" x14ac:dyDescent="0.25">
      <c r="A59" s="75"/>
      <c r="B59" s="115" t="s">
        <v>29</v>
      </c>
      <c r="C59" s="116"/>
      <c r="D59" s="116"/>
      <c r="E59" s="116"/>
      <c r="F59" s="117" t="s">
        <v>278</v>
      </c>
      <c r="G59" s="117"/>
      <c r="H59" s="117"/>
      <c r="I59" s="117"/>
      <c r="J59" s="117"/>
      <c r="K59" s="117"/>
      <c r="L59" s="117"/>
      <c r="M59" s="81"/>
      <c r="N59" s="82"/>
      <c r="O59" s="83"/>
      <c r="P59" s="1"/>
    </row>
    <row r="60" spans="1:16" ht="23.25" customHeight="1" x14ac:dyDescent="0.25">
      <c r="A60" s="8">
        <v>1</v>
      </c>
      <c r="B60" s="85" t="s">
        <v>30</v>
      </c>
      <c r="C60" s="85"/>
      <c r="D60" s="85"/>
      <c r="E60" s="85"/>
      <c r="F60" s="10">
        <v>0</v>
      </c>
      <c r="G60" s="90">
        <v>9</v>
      </c>
      <c r="H60" s="91"/>
      <c r="I60" s="90">
        <v>18</v>
      </c>
      <c r="J60" s="91"/>
      <c r="K60" s="90">
        <v>0</v>
      </c>
      <c r="L60" s="91"/>
      <c r="M60" s="131"/>
      <c r="N60" s="132"/>
      <c r="O60" s="133"/>
      <c r="P60" s="1"/>
    </row>
    <row r="61" spans="1:16" ht="25.5" customHeight="1" x14ac:dyDescent="0.25">
      <c r="A61" s="8">
        <v>2</v>
      </c>
      <c r="B61" s="134" t="s">
        <v>31</v>
      </c>
      <c r="C61" s="134"/>
      <c r="D61" s="134"/>
      <c r="E61" s="134"/>
      <c r="F61" s="10">
        <v>0</v>
      </c>
      <c r="G61" s="90">
        <v>9</v>
      </c>
      <c r="H61" s="91"/>
      <c r="I61" s="92">
        <v>18</v>
      </c>
      <c r="J61" s="92"/>
      <c r="K61" s="92">
        <v>0</v>
      </c>
      <c r="L61" s="92"/>
      <c r="M61" s="109"/>
      <c r="N61" s="110"/>
      <c r="O61" s="111"/>
      <c r="P61" s="1"/>
    </row>
    <row r="62" spans="1:16" ht="36" customHeight="1" x14ac:dyDescent="0.25">
      <c r="A62" s="8">
        <v>3</v>
      </c>
      <c r="B62" s="134" t="s">
        <v>32</v>
      </c>
      <c r="C62" s="134"/>
      <c r="D62" s="134"/>
      <c r="E62" s="134"/>
      <c r="F62" s="10">
        <v>0</v>
      </c>
      <c r="G62" s="90">
        <v>9</v>
      </c>
      <c r="H62" s="91"/>
      <c r="I62" s="92">
        <v>18</v>
      </c>
      <c r="J62" s="92"/>
      <c r="K62" s="92">
        <v>0</v>
      </c>
      <c r="L62" s="92"/>
      <c r="M62" s="131"/>
      <c r="N62" s="132"/>
      <c r="O62" s="133"/>
      <c r="P62" s="1"/>
    </row>
    <row r="63" spans="1:16" ht="37.5" customHeight="1" x14ac:dyDescent="0.25">
      <c r="A63" s="8">
        <v>4</v>
      </c>
      <c r="B63" s="134" t="s">
        <v>195</v>
      </c>
      <c r="C63" s="134"/>
      <c r="D63" s="134"/>
      <c r="E63" s="134"/>
      <c r="F63" s="10">
        <v>0</v>
      </c>
      <c r="G63" s="90">
        <v>6</v>
      </c>
      <c r="H63" s="91"/>
      <c r="I63" s="92">
        <v>12</v>
      </c>
      <c r="J63" s="92"/>
      <c r="K63" s="92">
        <v>0</v>
      </c>
      <c r="L63" s="92"/>
      <c r="M63" s="109"/>
      <c r="N63" s="110"/>
      <c r="O63" s="111"/>
      <c r="P63" s="1"/>
    </row>
    <row r="64" spans="1:16" ht="24" customHeight="1" x14ac:dyDescent="0.25">
      <c r="A64" s="8">
        <v>5</v>
      </c>
      <c r="B64" s="134" t="s">
        <v>33</v>
      </c>
      <c r="C64" s="134"/>
      <c r="D64" s="134"/>
      <c r="E64" s="134"/>
      <c r="F64" s="10">
        <v>0</v>
      </c>
      <c r="G64" s="90">
        <v>9</v>
      </c>
      <c r="H64" s="91"/>
      <c r="I64" s="92">
        <v>18</v>
      </c>
      <c r="J64" s="92"/>
      <c r="K64" s="92">
        <v>0</v>
      </c>
      <c r="L64" s="92"/>
      <c r="M64" s="131"/>
      <c r="N64" s="132"/>
      <c r="O64" s="133"/>
      <c r="P64" s="1"/>
    </row>
    <row r="65" spans="1:16" ht="32.25" customHeight="1" x14ac:dyDescent="0.25">
      <c r="A65" s="8">
        <v>6</v>
      </c>
      <c r="B65" s="134" t="s">
        <v>34</v>
      </c>
      <c r="C65" s="134"/>
      <c r="D65" s="134"/>
      <c r="E65" s="134"/>
      <c r="F65" s="10">
        <v>0</v>
      </c>
      <c r="G65" s="90">
        <v>6</v>
      </c>
      <c r="H65" s="91"/>
      <c r="I65" s="92">
        <v>12</v>
      </c>
      <c r="J65" s="92"/>
      <c r="K65" s="92">
        <v>0</v>
      </c>
      <c r="L65" s="92"/>
      <c r="M65" s="109"/>
      <c r="N65" s="110"/>
      <c r="O65" s="111"/>
      <c r="P65" s="1"/>
    </row>
    <row r="66" spans="1:16" ht="35.25" customHeight="1" x14ac:dyDescent="0.25">
      <c r="A66" s="8">
        <v>7</v>
      </c>
      <c r="B66" s="134" t="s">
        <v>35</v>
      </c>
      <c r="C66" s="134"/>
      <c r="D66" s="134"/>
      <c r="E66" s="134"/>
      <c r="F66" s="10">
        <v>0</v>
      </c>
      <c r="G66" s="90">
        <v>6</v>
      </c>
      <c r="H66" s="91"/>
      <c r="I66" s="92">
        <v>12</v>
      </c>
      <c r="J66" s="92"/>
      <c r="K66" s="92">
        <v>0</v>
      </c>
      <c r="L66" s="92"/>
      <c r="M66" s="109"/>
      <c r="N66" s="110"/>
      <c r="O66" s="111"/>
      <c r="P66" s="1"/>
    </row>
    <row r="67" spans="1:16" ht="30" customHeight="1" x14ac:dyDescent="0.25">
      <c r="A67" s="8">
        <v>8</v>
      </c>
      <c r="B67" s="134" t="s">
        <v>196</v>
      </c>
      <c r="C67" s="134"/>
      <c r="D67" s="134"/>
      <c r="E67" s="134"/>
      <c r="F67" s="10">
        <v>0</v>
      </c>
      <c r="G67" s="90">
        <v>6</v>
      </c>
      <c r="H67" s="91"/>
      <c r="I67" s="92">
        <v>12</v>
      </c>
      <c r="J67" s="92"/>
      <c r="K67" s="92">
        <v>0</v>
      </c>
      <c r="L67" s="92"/>
      <c r="M67" s="109"/>
      <c r="N67" s="110"/>
      <c r="O67" s="111"/>
      <c r="P67" s="1"/>
    </row>
    <row r="68" spans="1:16" ht="22.9" customHeight="1" x14ac:dyDescent="0.25">
      <c r="A68" s="8">
        <v>9</v>
      </c>
      <c r="B68" s="85" t="s">
        <v>36</v>
      </c>
      <c r="C68" s="85"/>
      <c r="D68" s="85"/>
      <c r="E68" s="85"/>
      <c r="F68" s="10">
        <v>0</v>
      </c>
      <c r="G68" s="90">
        <v>6</v>
      </c>
      <c r="H68" s="91"/>
      <c r="I68" s="92">
        <v>12</v>
      </c>
      <c r="J68" s="92"/>
      <c r="K68" s="92">
        <v>0</v>
      </c>
      <c r="L68" s="92"/>
      <c r="M68" s="109"/>
      <c r="N68" s="110"/>
      <c r="O68" s="111"/>
      <c r="P68" s="1"/>
    </row>
    <row r="69" spans="1:16" ht="24" customHeight="1" x14ac:dyDescent="0.25">
      <c r="A69" s="7" t="s">
        <v>18</v>
      </c>
      <c r="B69" s="86" t="s">
        <v>37</v>
      </c>
      <c r="C69" s="86"/>
      <c r="D69" s="86"/>
      <c r="E69" s="86"/>
      <c r="F69" s="36" t="s">
        <v>183</v>
      </c>
      <c r="G69" s="87" t="s">
        <v>27</v>
      </c>
      <c r="H69" s="88"/>
      <c r="I69" s="89" t="s">
        <v>184</v>
      </c>
      <c r="J69" s="89"/>
      <c r="K69" s="89" t="s">
        <v>28</v>
      </c>
      <c r="L69" s="89"/>
      <c r="M69" s="128"/>
      <c r="N69" s="129"/>
      <c r="O69" s="130"/>
      <c r="P69" s="1"/>
    </row>
    <row r="70" spans="1:16" ht="54" customHeight="1" x14ac:dyDescent="0.25">
      <c r="A70" s="8">
        <v>10</v>
      </c>
      <c r="B70" s="85" t="s">
        <v>38</v>
      </c>
      <c r="C70" s="85"/>
      <c r="D70" s="85"/>
      <c r="E70" s="85"/>
      <c r="F70" s="10">
        <v>0</v>
      </c>
      <c r="G70" s="90">
        <v>9</v>
      </c>
      <c r="H70" s="91"/>
      <c r="I70" s="92">
        <v>18</v>
      </c>
      <c r="J70" s="92"/>
      <c r="K70" s="92">
        <v>0</v>
      </c>
      <c r="L70" s="92"/>
      <c r="M70" s="109"/>
      <c r="N70" s="110"/>
      <c r="O70" s="111"/>
      <c r="P70" s="1"/>
    </row>
    <row r="71" spans="1:16" ht="30" customHeight="1" x14ac:dyDescent="0.25">
      <c r="A71" s="8">
        <v>11</v>
      </c>
      <c r="B71" s="85" t="s">
        <v>190</v>
      </c>
      <c r="C71" s="85"/>
      <c r="D71" s="85"/>
      <c r="E71" s="85"/>
      <c r="F71" s="10">
        <v>0</v>
      </c>
      <c r="G71" s="90">
        <v>6</v>
      </c>
      <c r="H71" s="91"/>
      <c r="I71" s="92">
        <v>12</v>
      </c>
      <c r="J71" s="92"/>
      <c r="K71" s="92">
        <v>0</v>
      </c>
      <c r="L71" s="92"/>
      <c r="M71" s="109"/>
      <c r="N71" s="110"/>
      <c r="O71" s="111"/>
      <c r="P71" s="1"/>
    </row>
    <row r="72" spans="1:16" ht="30" customHeight="1" x14ac:dyDescent="0.25">
      <c r="A72" s="8">
        <v>12</v>
      </c>
      <c r="B72" s="85" t="s">
        <v>197</v>
      </c>
      <c r="C72" s="85"/>
      <c r="D72" s="85"/>
      <c r="E72" s="85"/>
      <c r="F72" s="10">
        <v>0</v>
      </c>
      <c r="G72" s="90">
        <v>9</v>
      </c>
      <c r="H72" s="91"/>
      <c r="I72" s="92">
        <v>18</v>
      </c>
      <c r="J72" s="92"/>
      <c r="K72" s="92">
        <v>0</v>
      </c>
      <c r="L72" s="92"/>
      <c r="M72" s="109"/>
      <c r="N72" s="110"/>
      <c r="O72" s="111"/>
      <c r="P72" s="1"/>
    </row>
    <row r="73" spans="1:16" ht="30" customHeight="1" x14ac:dyDescent="0.25">
      <c r="A73" s="8">
        <v>13</v>
      </c>
      <c r="B73" s="85" t="s">
        <v>39</v>
      </c>
      <c r="C73" s="85"/>
      <c r="D73" s="85"/>
      <c r="E73" s="85"/>
      <c r="F73" s="10">
        <v>0</v>
      </c>
      <c r="G73" s="90">
        <v>6</v>
      </c>
      <c r="H73" s="91"/>
      <c r="I73" s="92">
        <v>12</v>
      </c>
      <c r="J73" s="92"/>
      <c r="K73" s="92">
        <v>0</v>
      </c>
      <c r="L73" s="92"/>
      <c r="M73" s="109"/>
      <c r="N73" s="110"/>
      <c r="O73" s="111"/>
      <c r="P73" s="1"/>
    </row>
    <row r="74" spans="1:16" ht="30" customHeight="1" x14ac:dyDescent="0.25">
      <c r="A74" s="7" t="s">
        <v>21</v>
      </c>
      <c r="B74" s="86" t="s">
        <v>40</v>
      </c>
      <c r="C74" s="86"/>
      <c r="D74" s="86"/>
      <c r="E74" s="86"/>
      <c r="F74" s="36" t="s">
        <v>183</v>
      </c>
      <c r="G74" s="87" t="s">
        <v>27</v>
      </c>
      <c r="H74" s="88"/>
      <c r="I74" s="89" t="s">
        <v>184</v>
      </c>
      <c r="J74" s="89"/>
      <c r="K74" s="89" t="s">
        <v>28</v>
      </c>
      <c r="L74" s="89"/>
      <c r="M74" s="128"/>
      <c r="N74" s="129"/>
      <c r="O74" s="130"/>
      <c r="P74" s="1"/>
    </row>
    <row r="75" spans="1:16" ht="15.75" x14ac:dyDescent="0.25">
      <c r="A75" s="8">
        <v>14</v>
      </c>
      <c r="B75" s="85" t="s">
        <v>41</v>
      </c>
      <c r="C75" s="85"/>
      <c r="D75" s="85"/>
      <c r="E75" s="85"/>
      <c r="F75" s="12">
        <v>0</v>
      </c>
      <c r="G75" s="315">
        <v>6</v>
      </c>
      <c r="H75" s="316"/>
      <c r="I75" s="305">
        <v>12</v>
      </c>
      <c r="J75" s="305"/>
      <c r="K75" s="265">
        <v>0</v>
      </c>
      <c r="L75" s="265"/>
      <c r="M75" s="109"/>
      <c r="N75" s="110"/>
      <c r="O75" s="111"/>
      <c r="P75" s="1"/>
    </row>
    <row r="76" spans="1:16" ht="30" customHeight="1" x14ac:dyDescent="0.25">
      <c r="A76" s="8">
        <v>15</v>
      </c>
      <c r="B76" s="85" t="s">
        <v>42</v>
      </c>
      <c r="C76" s="85"/>
      <c r="D76" s="85"/>
      <c r="E76" s="85"/>
      <c r="F76" s="10">
        <v>0</v>
      </c>
      <c r="G76" s="90">
        <v>6</v>
      </c>
      <c r="H76" s="91"/>
      <c r="I76" s="92">
        <v>12</v>
      </c>
      <c r="J76" s="92"/>
      <c r="K76" s="92">
        <v>0</v>
      </c>
      <c r="L76" s="92"/>
      <c r="M76" s="109"/>
      <c r="N76" s="110"/>
      <c r="O76" s="111"/>
      <c r="P76" s="1"/>
    </row>
    <row r="77" spans="1:16" ht="30" customHeight="1" x14ac:dyDescent="0.25">
      <c r="A77" s="8">
        <v>16</v>
      </c>
      <c r="B77" s="85" t="s">
        <v>43</v>
      </c>
      <c r="C77" s="85"/>
      <c r="D77" s="85"/>
      <c r="E77" s="85"/>
      <c r="F77" s="10">
        <v>0</v>
      </c>
      <c r="G77" s="90">
        <v>6</v>
      </c>
      <c r="H77" s="91"/>
      <c r="I77" s="92">
        <v>12</v>
      </c>
      <c r="J77" s="92"/>
      <c r="K77" s="92">
        <v>0</v>
      </c>
      <c r="L77" s="92"/>
      <c r="M77" s="109"/>
      <c r="N77" s="110"/>
      <c r="O77" s="111"/>
      <c r="P77" s="1"/>
    </row>
    <row r="78" spans="1:16" ht="30" customHeight="1" x14ac:dyDescent="0.25">
      <c r="A78" s="8">
        <v>17</v>
      </c>
      <c r="B78" s="266" t="s">
        <v>254</v>
      </c>
      <c r="C78" s="266"/>
      <c r="D78" s="266"/>
      <c r="E78" s="266"/>
      <c r="F78" s="10">
        <v>0</v>
      </c>
      <c r="G78" s="90">
        <v>6</v>
      </c>
      <c r="H78" s="91"/>
      <c r="I78" s="92">
        <v>12</v>
      </c>
      <c r="J78" s="92"/>
      <c r="K78" s="92">
        <v>0</v>
      </c>
      <c r="L78" s="92"/>
      <c r="M78" s="109"/>
      <c r="N78" s="110"/>
      <c r="O78" s="111"/>
      <c r="P78" s="1"/>
    </row>
    <row r="79" spans="1:16" ht="30" customHeight="1" x14ac:dyDescent="0.25">
      <c r="A79" s="8">
        <v>18</v>
      </c>
      <c r="B79" s="85" t="s">
        <v>198</v>
      </c>
      <c r="C79" s="85"/>
      <c r="D79" s="85"/>
      <c r="E79" s="85"/>
      <c r="F79" s="10">
        <v>0</v>
      </c>
      <c r="G79" s="90">
        <v>3</v>
      </c>
      <c r="H79" s="91"/>
      <c r="I79" s="92">
        <v>6</v>
      </c>
      <c r="J79" s="92"/>
      <c r="K79" s="92">
        <v>0</v>
      </c>
      <c r="L79" s="92"/>
      <c r="M79" s="148"/>
      <c r="N79" s="149"/>
      <c r="O79" s="150"/>
      <c r="P79" s="1"/>
    </row>
    <row r="80" spans="1:16" ht="30" customHeight="1" x14ac:dyDescent="0.25">
      <c r="A80" s="7" t="s">
        <v>44</v>
      </c>
      <c r="B80" s="86" t="s">
        <v>45</v>
      </c>
      <c r="C80" s="86"/>
      <c r="D80" s="86"/>
      <c r="E80" s="86"/>
      <c r="F80" s="36" t="s">
        <v>183</v>
      </c>
      <c r="G80" s="87" t="s">
        <v>27</v>
      </c>
      <c r="H80" s="88"/>
      <c r="I80" s="89" t="s">
        <v>184</v>
      </c>
      <c r="J80" s="89"/>
      <c r="K80" s="89" t="s">
        <v>28</v>
      </c>
      <c r="L80" s="89"/>
      <c r="M80" s="128"/>
      <c r="N80" s="129"/>
      <c r="O80" s="130"/>
      <c r="P80" s="1"/>
    </row>
    <row r="81" spans="1:16" ht="50.45" customHeight="1" x14ac:dyDescent="0.25">
      <c r="A81" s="8">
        <v>19</v>
      </c>
      <c r="B81" s="85" t="s">
        <v>46</v>
      </c>
      <c r="C81" s="85"/>
      <c r="D81" s="85"/>
      <c r="E81" s="85"/>
      <c r="F81" s="10">
        <v>0</v>
      </c>
      <c r="G81" s="90">
        <v>6</v>
      </c>
      <c r="H81" s="91"/>
      <c r="I81" s="92">
        <v>12</v>
      </c>
      <c r="J81" s="92"/>
      <c r="K81" s="92">
        <v>0</v>
      </c>
      <c r="L81" s="92"/>
      <c r="M81" s="109"/>
      <c r="N81" s="110"/>
      <c r="O81" s="111"/>
      <c r="P81" s="1"/>
    </row>
    <row r="82" spans="1:16" ht="45" customHeight="1" x14ac:dyDescent="0.25">
      <c r="A82" s="8">
        <v>20</v>
      </c>
      <c r="B82" s="85" t="s">
        <v>199</v>
      </c>
      <c r="C82" s="85"/>
      <c r="D82" s="85"/>
      <c r="E82" s="85"/>
      <c r="F82" s="10">
        <v>0</v>
      </c>
      <c r="G82" s="90">
        <v>3</v>
      </c>
      <c r="H82" s="91"/>
      <c r="I82" s="92">
        <v>6</v>
      </c>
      <c r="J82" s="92"/>
      <c r="K82" s="92">
        <v>0</v>
      </c>
      <c r="L82" s="92"/>
      <c r="M82" s="148"/>
      <c r="N82" s="149"/>
      <c r="O82" s="150"/>
      <c r="P82" s="1"/>
    </row>
    <row r="83" spans="1:16" ht="30" customHeight="1" x14ac:dyDescent="0.25">
      <c r="A83" s="7" t="s">
        <v>47</v>
      </c>
      <c r="B83" s="86" t="s">
        <v>48</v>
      </c>
      <c r="C83" s="86"/>
      <c r="D83" s="86"/>
      <c r="E83" s="86"/>
      <c r="F83" s="36" t="s">
        <v>183</v>
      </c>
      <c r="G83" s="87" t="s">
        <v>27</v>
      </c>
      <c r="H83" s="88"/>
      <c r="I83" s="89" t="s">
        <v>184</v>
      </c>
      <c r="J83" s="89"/>
      <c r="K83" s="89" t="s">
        <v>28</v>
      </c>
      <c r="L83" s="89"/>
      <c r="M83" s="128"/>
      <c r="N83" s="129"/>
      <c r="O83" s="130"/>
      <c r="P83" s="1"/>
    </row>
    <row r="84" spans="1:16" ht="24.6" customHeight="1" x14ac:dyDescent="0.25">
      <c r="A84" s="8">
        <v>21</v>
      </c>
      <c r="B84" s="85" t="s">
        <v>53</v>
      </c>
      <c r="C84" s="85"/>
      <c r="D84" s="85"/>
      <c r="E84" s="85"/>
      <c r="F84" s="10">
        <v>0</v>
      </c>
      <c r="G84" s="90">
        <v>3</v>
      </c>
      <c r="H84" s="91"/>
      <c r="I84" s="92">
        <v>6</v>
      </c>
      <c r="J84" s="92"/>
      <c r="K84" s="92">
        <v>0</v>
      </c>
      <c r="L84" s="92"/>
      <c r="M84" s="148"/>
      <c r="N84" s="149"/>
      <c r="O84" s="150"/>
      <c r="P84" s="1"/>
    </row>
    <row r="85" spans="1:16" ht="30" customHeight="1" x14ac:dyDescent="0.25">
      <c r="A85" s="8">
        <v>22</v>
      </c>
      <c r="B85" s="85" t="s">
        <v>54</v>
      </c>
      <c r="C85" s="85"/>
      <c r="D85" s="85"/>
      <c r="E85" s="85"/>
      <c r="F85" s="10">
        <v>0</v>
      </c>
      <c r="G85" s="90">
        <v>6</v>
      </c>
      <c r="H85" s="91"/>
      <c r="I85" s="92">
        <v>12</v>
      </c>
      <c r="J85" s="92"/>
      <c r="K85" s="92">
        <v>0</v>
      </c>
      <c r="L85" s="92"/>
      <c r="M85" s="109"/>
      <c r="N85" s="110"/>
      <c r="O85" s="111"/>
      <c r="P85" s="1"/>
    </row>
    <row r="86" spans="1:16" ht="30" customHeight="1" x14ac:dyDescent="0.25">
      <c r="A86" s="270"/>
      <c r="B86" s="263" t="s">
        <v>49</v>
      </c>
      <c r="C86" s="263"/>
      <c r="D86" s="263" t="s">
        <v>50</v>
      </c>
      <c r="E86" s="263"/>
      <c r="F86" s="264"/>
      <c r="G86" s="264"/>
      <c r="H86" s="264"/>
      <c r="I86" s="264"/>
      <c r="J86" s="264"/>
      <c r="K86" s="264"/>
      <c r="L86" s="264"/>
      <c r="M86" s="154"/>
      <c r="N86" s="155"/>
      <c r="O86" s="156"/>
      <c r="P86" s="1"/>
    </row>
    <row r="87" spans="1:16" ht="42" customHeight="1" x14ac:dyDescent="0.25">
      <c r="A87" s="270"/>
      <c r="B87" s="263"/>
      <c r="C87" s="263"/>
      <c r="D87" s="263" t="s">
        <v>51</v>
      </c>
      <c r="E87" s="263"/>
      <c r="F87" s="264"/>
      <c r="G87" s="264"/>
      <c r="H87" s="264"/>
      <c r="I87" s="264"/>
      <c r="J87" s="264"/>
      <c r="K87" s="264"/>
      <c r="L87" s="264"/>
      <c r="M87" s="154"/>
      <c r="N87" s="155"/>
      <c r="O87" s="156"/>
    </row>
    <row r="88" spans="1:16" ht="49.5" customHeight="1" x14ac:dyDescent="0.25">
      <c r="A88" s="13"/>
      <c r="B88" s="263" t="s">
        <v>52</v>
      </c>
      <c r="C88" s="263"/>
      <c r="D88" s="263"/>
      <c r="E88" s="263"/>
      <c r="F88" s="14"/>
      <c r="G88" s="14"/>
      <c r="H88" s="14"/>
      <c r="I88" s="267"/>
      <c r="J88" s="268"/>
      <c r="K88" s="268"/>
      <c r="L88" s="269"/>
      <c r="M88" s="151"/>
      <c r="N88" s="152"/>
      <c r="O88" s="153"/>
    </row>
    <row r="89" spans="1:16" ht="36.75" customHeight="1" x14ac:dyDescent="0.25">
      <c r="A89" s="18"/>
      <c r="B89" s="93" t="s">
        <v>205</v>
      </c>
      <c r="C89" s="94"/>
      <c r="D89" s="94"/>
      <c r="E89" s="94"/>
      <c r="F89" s="94"/>
      <c r="G89" s="94"/>
      <c r="H89" s="95"/>
      <c r="I89" s="118">
        <f>SUM(I60:J85)</f>
        <v>282</v>
      </c>
      <c r="J89" s="118"/>
      <c r="K89" s="118"/>
      <c r="L89" s="118"/>
      <c r="M89" s="93">
        <f>SUM(M60:O85)</f>
        <v>0</v>
      </c>
      <c r="N89" s="94"/>
      <c r="O89" s="95"/>
    </row>
    <row r="90" spans="1:16" ht="20.25" customHeight="1" x14ac:dyDescent="0.25">
      <c r="A90" s="18"/>
      <c r="B90" s="93"/>
      <c r="C90" s="94"/>
      <c r="D90" s="94"/>
      <c r="E90" s="94"/>
      <c r="F90" s="94"/>
      <c r="G90" s="94"/>
      <c r="H90" s="95"/>
      <c r="I90" s="96">
        <v>0.7</v>
      </c>
      <c r="J90" s="97"/>
      <c r="K90" s="98">
        <v>0.39900000000000002</v>
      </c>
      <c r="L90" s="99"/>
      <c r="M90" s="144" t="str">
        <f>IF(M89&gt;=I91,"HIGH RISK",IF(M89&lt;=K91,"LOW RISK","MEDIUM RISK"))</f>
        <v>LOW RISK</v>
      </c>
      <c r="N90" s="145"/>
      <c r="O90" s="146"/>
    </row>
    <row r="91" spans="1:16" ht="27.6" customHeight="1" x14ac:dyDescent="0.25">
      <c r="A91" s="18"/>
      <c r="B91" s="93"/>
      <c r="C91" s="94"/>
      <c r="D91" s="94"/>
      <c r="E91" s="94"/>
      <c r="F91" s="94"/>
      <c r="G91" s="94"/>
      <c r="H91" s="95"/>
      <c r="I91" s="100">
        <f>70%*I89</f>
        <v>197.39999999999998</v>
      </c>
      <c r="J91" s="101"/>
      <c r="K91" s="102">
        <f>39.9%*I89</f>
        <v>112.51799999999999</v>
      </c>
      <c r="L91" s="103"/>
      <c r="M91" s="100"/>
      <c r="N91" s="147"/>
      <c r="O91" s="101"/>
    </row>
    <row r="92" spans="1:16" ht="24.75" customHeight="1" x14ac:dyDescent="0.25">
      <c r="A92" s="187" t="s">
        <v>201</v>
      </c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9"/>
    </row>
    <row r="93" spans="1:16" ht="29.45" customHeight="1" x14ac:dyDescent="0.25">
      <c r="A93" s="7" t="s">
        <v>8</v>
      </c>
      <c r="B93" s="86" t="s">
        <v>55</v>
      </c>
      <c r="C93" s="86"/>
      <c r="D93" s="86"/>
      <c r="E93" s="86"/>
      <c r="F93" s="36" t="s">
        <v>183</v>
      </c>
      <c r="G93" s="87" t="s">
        <v>27</v>
      </c>
      <c r="H93" s="88"/>
      <c r="I93" s="89" t="s">
        <v>184</v>
      </c>
      <c r="J93" s="89"/>
      <c r="K93" s="89" t="s">
        <v>28</v>
      </c>
      <c r="L93" s="89"/>
      <c r="M93" s="128"/>
      <c r="N93" s="129"/>
      <c r="O93" s="130"/>
    </row>
    <row r="94" spans="1:16" ht="58.15" customHeight="1" x14ac:dyDescent="0.25">
      <c r="A94" s="11">
        <v>23</v>
      </c>
      <c r="B94" s="134" t="s">
        <v>56</v>
      </c>
      <c r="C94" s="134"/>
      <c r="D94" s="134"/>
      <c r="E94" s="134"/>
      <c r="F94" s="10">
        <v>0</v>
      </c>
      <c r="G94" s="90">
        <v>9</v>
      </c>
      <c r="H94" s="91"/>
      <c r="I94" s="92">
        <v>18</v>
      </c>
      <c r="J94" s="92"/>
      <c r="K94" s="92">
        <v>0</v>
      </c>
      <c r="L94" s="92"/>
      <c r="M94" s="109"/>
      <c r="N94" s="110"/>
      <c r="O94" s="111"/>
    </row>
    <row r="95" spans="1:16" ht="60.75" customHeight="1" x14ac:dyDescent="0.25">
      <c r="A95" s="11">
        <v>24</v>
      </c>
      <c r="B95" s="134" t="s">
        <v>57</v>
      </c>
      <c r="C95" s="134"/>
      <c r="D95" s="134"/>
      <c r="E95" s="134"/>
      <c r="F95" s="10">
        <v>0</v>
      </c>
      <c r="G95" s="90">
        <v>9</v>
      </c>
      <c r="H95" s="91"/>
      <c r="I95" s="92">
        <v>18</v>
      </c>
      <c r="J95" s="92"/>
      <c r="K95" s="92">
        <v>0</v>
      </c>
      <c r="L95" s="92"/>
      <c r="M95" s="109"/>
      <c r="N95" s="110"/>
      <c r="O95" s="111"/>
    </row>
    <row r="96" spans="1:16" ht="30" customHeight="1" x14ac:dyDescent="0.25">
      <c r="A96" s="11">
        <v>25</v>
      </c>
      <c r="B96" s="134" t="s">
        <v>255</v>
      </c>
      <c r="C96" s="134"/>
      <c r="D96" s="134"/>
      <c r="E96" s="134"/>
      <c r="F96" s="10">
        <v>0</v>
      </c>
      <c r="G96" s="90">
        <v>3</v>
      </c>
      <c r="H96" s="91"/>
      <c r="I96" s="92">
        <v>6</v>
      </c>
      <c r="J96" s="92"/>
      <c r="K96" s="92">
        <v>0</v>
      </c>
      <c r="L96" s="92"/>
      <c r="M96" s="148"/>
      <c r="N96" s="149"/>
      <c r="O96" s="150"/>
    </row>
    <row r="97" spans="1:16" ht="38.25" customHeight="1" x14ac:dyDescent="0.25">
      <c r="A97" s="11">
        <v>26</v>
      </c>
      <c r="B97" s="134" t="s">
        <v>58</v>
      </c>
      <c r="C97" s="134"/>
      <c r="D97" s="134"/>
      <c r="E97" s="134"/>
      <c r="F97" s="10">
        <v>0</v>
      </c>
      <c r="G97" s="90">
        <v>9</v>
      </c>
      <c r="H97" s="91"/>
      <c r="I97" s="92">
        <v>18</v>
      </c>
      <c r="J97" s="92"/>
      <c r="K97" s="92">
        <v>0</v>
      </c>
      <c r="L97" s="92"/>
      <c r="M97" s="109"/>
      <c r="N97" s="110"/>
      <c r="O97" s="111"/>
    </row>
    <row r="98" spans="1:16" ht="30" customHeight="1" x14ac:dyDescent="0.25">
      <c r="A98" s="11">
        <v>27</v>
      </c>
      <c r="B98" s="134" t="s">
        <v>59</v>
      </c>
      <c r="C98" s="134"/>
      <c r="D98" s="134"/>
      <c r="E98" s="134"/>
      <c r="F98" s="10">
        <v>0</v>
      </c>
      <c r="G98" s="90">
        <v>6</v>
      </c>
      <c r="H98" s="91"/>
      <c r="I98" s="92">
        <v>12</v>
      </c>
      <c r="J98" s="92"/>
      <c r="K98" s="92">
        <v>0</v>
      </c>
      <c r="L98" s="92"/>
      <c r="M98" s="109"/>
      <c r="N98" s="110"/>
      <c r="O98" s="111"/>
    </row>
    <row r="99" spans="1:16" ht="30" customHeight="1" x14ac:dyDescent="0.25">
      <c r="A99" s="11">
        <v>28</v>
      </c>
      <c r="B99" s="134" t="s">
        <v>36</v>
      </c>
      <c r="C99" s="134"/>
      <c r="D99" s="134"/>
      <c r="E99" s="134"/>
      <c r="F99" s="10">
        <v>0</v>
      </c>
      <c r="G99" s="90">
        <v>9</v>
      </c>
      <c r="H99" s="91"/>
      <c r="I99" s="92">
        <v>18</v>
      </c>
      <c r="J99" s="92"/>
      <c r="K99" s="92">
        <v>0</v>
      </c>
      <c r="L99" s="92"/>
      <c r="M99" s="109"/>
      <c r="N99" s="110"/>
      <c r="O99" s="111"/>
    </row>
    <row r="100" spans="1:16" ht="30" customHeight="1" x14ac:dyDescent="0.25">
      <c r="A100" s="18"/>
      <c r="B100" s="93" t="s">
        <v>206</v>
      </c>
      <c r="C100" s="94"/>
      <c r="D100" s="94"/>
      <c r="E100" s="94"/>
      <c r="F100" s="94"/>
      <c r="G100" s="94"/>
      <c r="H100" s="95"/>
      <c r="I100" s="118">
        <f>SUM(I94:J99)</f>
        <v>90</v>
      </c>
      <c r="J100" s="118"/>
      <c r="K100" s="118"/>
      <c r="L100" s="118"/>
      <c r="M100" s="93">
        <f>SUM(M94:O99)</f>
        <v>0</v>
      </c>
      <c r="N100" s="94"/>
      <c r="O100" s="95"/>
      <c r="P100" s="1"/>
    </row>
    <row r="101" spans="1:16" ht="36.75" customHeight="1" x14ac:dyDescent="0.25">
      <c r="A101" s="18"/>
      <c r="B101" s="93"/>
      <c r="C101" s="94"/>
      <c r="D101" s="94"/>
      <c r="E101" s="94"/>
      <c r="F101" s="94"/>
      <c r="G101" s="94"/>
      <c r="H101" s="95"/>
      <c r="I101" s="96">
        <v>0.7</v>
      </c>
      <c r="J101" s="97"/>
      <c r="K101" s="98">
        <v>0.39900000000000002</v>
      </c>
      <c r="L101" s="99"/>
      <c r="M101" s="144" t="str">
        <f>IF(M100&gt;=I102,"HIGH RISK",IF(M100&lt;=K102,"LOW RISK","MEDIUM RISK"))</f>
        <v>LOW RISK</v>
      </c>
      <c r="N101" s="145"/>
      <c r="O101" s="146"/>
    </row>
    <row r="102" spans="1:16" ht="36.75" customHeight="1" x14ac:dyDescent="0.25">
      <c r="A102" s="18"/>
      <c r="B102" s="93"/>
      <c r="C102" s="94"/>
      <c r="D102" s="94"/>
      <c r="E102" s="94"/>
      <c r="F102" s="94"/>
      <c r="G102" s="94"/>
      <c r="H102" s="95"/>
      <c r="I102" s="100">
        <f>70%*I100</f>
        <v>62.999999999999993</v>
      </c>
      <c r="J102" s="101"/>
      <c r="K102" s="102">
        <f>39.9%*I100</f>
        <v>35.909999999999997</v>
      </c>
      <c r="L102" s="103"/>
      <c r="M102" s="100"/>
      <c r="N102" s="147"/>
      <c r="O102" s="101"/>
    </row>
    <row r="103" spans="1:16" ht="36.75" customHeight="1" x14ac:dyDescent="0.25">
      <c r="A103" s="187" t="s">
        <v>211</v>
      </c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9"/>
    </row>
    <row r="104" spans="1:16" ht="29.45" customHeight="1" x14ac:dyDescent="0.25">
      <c r="A104" s="7" t="s">
        <v>8</v>
      </c>
      <c r="B104" s="86" t="s">
        <v>60</v>
      </c>
      <c r="C104" s="86"/>
      <c r="D104" s="86"/>
      <c r="E104" s="86"/>
      <c r="F104" s="36" t="s">
        <v>183</v>
      </c>
      <c r="G104" s="87" t="s">
        <v>27</v>
      </c>
      <c r="H104" s="88"/>
      <c r="I104" s="89" t="s">
        <v>184</v>
      </c>
      <c r="J104" s="89"/>
      <c r="K104" s="89" t="s">
        <v>28</v>
      </c>
      <c r="L104" s="89"/>
      <c r="M104" s="141"/>
      <c r="N104" s="142"/>
      <c r="O104" s="143"/>
      <c r="P104" s="1"/>
    </row>
    <row r="105" spans="1:16" ht="36" customHeight="1" x14ac:dyDescent="0.25">
      <c r="A105" s="15">
        <v>29</v>
      </c>
      <c r="B105" s="134" t="s">
        <v>61</v>
      </c>
      <c r="C105" s="134"/>
      <c r="D105" s="134"/>
      <c r="E105" s="134"/>
      <c r="F105" s="10">
        <v>0</v>
      </c>
      <c r="G105" s="90">
        <v>9</v>
      </c>
      <c r="H105" s="91"/>
      <c r="I105" s="90">
        <v>18</v>
      </c>
      <c r="J105" s="91"/>
      <c r="K105" s="90">
        <v>0</v>
      </c>
      <c r="L105" s="91"/>
      <c r="M105" s="109"/>
      <c r="N105" s="110"/>
      <c r="O105" s="111"/>
      <c r="P105" s="1"/>
    </row>
    <row r="106" spans="1:16" ht="30" customHeight="1" x14ac:dyDescent="0.25">
      <c r="A106" s="25"/>
      <c r="B106" s="263" t="s">
        <v>62</v>
      </c>
      <c r="C106" s="263"/>
      <c r="D106" s="263"/>
      <c r="E106" s="263"/>
      <c r="F106" s="26"/>
      <c r="G106" s="138"/>
      <c r="H106" s="140"/>
      <c r="I106" s="138"/>
      <c r="J106" s="140"/>
      <c r="K106" s="138"/>
      <c r="L106" s="140"/>
      <c r="M106" s="138"/>
      <c r="N106" s="139"/>
      <c r="O106" s="140"/>
      <c r="P106" s="1"/>
    </row>
    <row r="107" spans="1:16" ht="30" customHeight="1" x14ac:dyDescent="0.25">
      <c r="A107" s="15">
        <v>30</v>
      </c>
      <c r="B107" s="266" t="s">
        <v>63</v>
      </c>
      <c r="C107" s="266"/>
      <c r="D107" s="266"/>
      <c r="E107" s="266"/>
      <c r="F107" s="10">
        <v>0</v>
      </c>
      <c r="G107" s="90">
        <v>9</v>
      </c>
      <c r="H107" s="91"/>
      <c r="I107" s="90">
        <v>18</v>
      </c>
      <c r="J107" s="91"/>
      <c r="K107" s="90">
        <v>0</v>
      </c>
      <c r="L107" s="91"/>
      <c r="M107" s="109"/>
      <c r="N107" s="110"/>
      <c r="O107" s="111"/>
      <c r="P107" s="1"/>
    </row>
    <row r="108" spans="1:16" ht="30" customHeight="1" x14ac:dyDescent="0.25">
      <c r="A108" s="15">
        <v>31</v>
      </c>
      <c r="B108" s="85" t="s">
        <v>64</v>
      </c>
      <c r="C108" s="85"/>
      <c r="D108" s="85"/>
      <c r="E108" s="85"/>
      <c r="F108" s="10">
        <v>0</v>
      </c>
      <c r="G108" s="90">
        <v>9</v>
      </c>
      <c r="H108" s="91"/>
      <c r="I108" s="90">
        <v>18</v>
      </c>
      <c r="J108" s="91"/>
      <c r="K108" s="90">
        <v>0</v>
      </c>
      <c r="L108" s="91"/>
      <c r="M108" s="109"/>
      <c r="N108" s="110"/>
      <c r="O108" s="111"/>
      <c r="P108" s="1"/>
    </row>
    <row r="109" spans="1:16" ht="30" customHeight="1" x14ac:dyDescent="0.25">
      <c r="A109" s="15">
        <v>32</v>
      </c>
      <c r="B109" s="85" t="s">
        <v>65</v>
      </c>
      <c r="C109" s="85"/>
      <c r="D109" s="85"/>
      <c r="E109" s="85"/>
      <c r="F109" s="10">
        <v>0</v>
      </c>
      <c r="G109" s="90">
        <v>9</v>
      </c>
      <c r="H109" s="91"/>
      <c r="I109" s="90">
        <v>18</v>
      </c>
      <c r="J109" s="91"/>
      <c r="K109" s="90">
        <v>0</v>
      </c>
      <c r="L109" s="91"/>
      <c r="M109" s="109"/>
      <c r="N109" s="110"/>
      <c r="O109" s="111"/>
      <c r="P109" s="1"/>
    </row>
    <row r="110" spans="1:16" ht="30" customHeight="1" x14ac:dyDescent="0.25">
      <c r="A110" s="25"/>
      <c r="B110" s="263" t="s">
        <v>66</v>
      </c>
      <c r="C110" s="263"/>
      <c r="D110" s="263"/>
      <c r="E110" s="263"/>
      <c r="F110" s="27"/>
      <c r="G110" s="106"/>
      <c r="H110" s="108"/>
      <c r="I110" s="106"/>
      <c r="J110" s="108"/>
      <c r="K110" s="106"/>
      <c r="L110" s="108"/>
      <c r="M110" s="106"/>
      <c r="N110" s="107"/>
      <c r="O110" s="108"/>
      <c r="P110" s="1"/>
    </row>
    <row r="111" spans="1:16" ht="30" customHeight="1" x14ac:dyDescent="0.25">
      <c r="A111" s="15">
        <v>33</v>
      </c>
      <c r="B111" s="85" t="s">
        <v>67</v>
      </c>
      <c r="C111" s="85"/>
      <c r="D111" s="85"/>
      <c r="E111" s="85"/>
      <c r="F111" s="10">
        <v>0</v>
      </c>
      <c r="G111" s="90">
        <v>6</v>
      </c>
      <c r="H111" s="91"/>
      <c r="I111" s="90">
        <v>12</v>
      </c>
      <c r="J111" s="91"/>
      <c r="K111" s="90">
        <v>0</v>
      </c>
      <c r="L111" s="91"/>
      <c r="M111" s="109"/>
      <c r="N111" s="110"/>
      <c r="O111" s="111"/>
      <c r="P111" s="1"/>
    </row>
    <row r="112" spans="1:16" ht="30" customHeight="1" x14ac:dyDescent="0.25">
      <c r="A112" s="15">
        <v>34</v>
      </c>
      <c r="B112" s="85" t="s">
        <v>68</v>
      </c>
      <c r="C112" s="85"/>
      <c r="D112" s="85"/>
      <c r="E112" s="85"/>
      <c r="F112" s="10">
        <v>0</v>
      </c>
      <c r="G112" s="90">
        <v>6</v>
      </c>
      <c r="H112" s="91"/>
      <c r="I112" s="90">
        <v>12</v>
      </c>
      <c r="J112" s="91"/>
      <c r="K112" s="90">
        <v>0</v>
      </c>
      <c r="L112" s="91"/>
      <c r="M112" s="109"/>
      <c r="N112" s="110"/>
      <c r="O112" s="111"/>
      <c r="P112" s="1"/>
    </row>
    <row r="113" spans="1:16" ht="60.6" customHeight="1" x14ac:dyDescent="0.25">
      <c r="A113" s="15">
        <v>35</v>
      </c>
      <c r="B113" s="85" t="s">
        <v>192</v>
      </c>
      <c r="C113" s="85"/>
      <c r="D113" s="85"/>
      <c r="E113" s="85"/>
      <c r="F113" s="10">
        <v>0</v>
      </c>
      <c r="G113" s="90">
        <v>6</v>
      </c>
      <c r="H113" s="91"/>
      <c r="I113" s="90">
        <v>12</v>
      </c>
      <c r="J113" s="91"/>
      <c r="K113" s="92">
        <v>0</v>
      </c>
      <c r="L113" s="92"/>
      <c r="M113" s="109"/>
      <c r="N113" s="110"/>
      <c r="O113" s="111"/>
      <c r="P113" s="1"/>
    </row>
    <row r="114" spans="1:16" ht="41.25" customHeight="1" x14ac:dyDescent="0.25">
      <c r="A114" s="15">
        <v>36</v>
      </c>
      <c r="B114" s="85" t="s">
        <v>69</v>
      </c>
      <c r="C114" s="85"/>
      <c r="D114" s="85"/>
      <c r="E114" s="85"/>
      <c r="F114" s="10">
        <v>0</v>
      </c>
      <c r="G114" s="90">
        <v>6</v>
      </c>
      <c r="H114" s="91"/>
      <c r="I114" s="92">
        <v>12</v>
      </c>
      <c r="J114" s="92"/>
      <c r="K114" s="92">
        <v>0</v>
      </c>
      <c r="L114" s="92"/>
      <c r="M114" s="109"/>
      <c r="N114" s="110"/>
      <c r="O114" s="111"/>
      <c r="P114" s="1"/>
    </row>
    <row r="115" spans="1:16" ht="30" customHeight="1" x14ac:dyDescent="0.25">
      <c r="A115" s="15">
        <v>37</v>
      </c>
      <c r="B115" s="85" t="s">
        <v>256</v>
      </c>
      <c r="C115" s="85"/>
      <c r="D115" s="85"/>
      <c r="E115" s="85"/>
      <c r="F115" s="10">
        <v>0</v>
      </c>
      <c r="G115" s="90">
        <v>6</v>
      </c>
      <c r="H115" s="91"/>
      <c r="I115" s="92">
        <v>12</v>
      </c>
      <c r="J115" s="92"/>
      <c r="K115" s="92">
        <v>0</v>
      </c>
      <c r="L115" s="92"/>
      <c r="M115" s="109"/>
      <c r="N115" s="110"/>
      <c r="O115" s="111"/>
      <c r="P115" s="1"/>
    </row>
    <row r="116" spans="1:16" ht="30" customHeight="1" x14ac:dyDescent="0.25">
      <c r="A116" s="15">
        <v>38</v>
      </c>
      <c r="B116" s="85" t="s">
        <v>191</v>
      </c>
      <c r="C116" s="85"/>
      <c r="D116" s="85"/>
      <c r="E116" s="85"/>
      <c r="F116" s="10">
        <v>0</v>
      </c>
      <c r="G116" s="90">
        <v>6</v>
      </c>
      <c r="H116" s="91"/>
      <c r="I116" s="92">
        <v>12</v>
      </c>
      <c r="J116" s="92"/>
      <c r="K116" s="92">
        <v>0</v>
      </c>
      <c r="L116" s="92"/>
      <c r="M116" s="109"/>
      <c r="N116" s="110"/>
      <c r="O116" s="111"/>
      <c r="P116" s="1"/>
    </row>
    <row r="117" spans="1:16" ht="41.45" customHeight="1" x14ac:dyDescent="0.25">
      <c r="A117" s="13"/>
      <c r="B117" s="263" t="s">
        <v>70</v>
      </c>
      <c r="C117" s="263"/>
      <c r="D117" s="263"/>
      <c r="E117" s="263"/>
      <c r="F117" s="260"/>
      <c r="G117" s="261"/>
      <c r="H117" s="261"/>
      <c r="I117" s="261"/>
      <c r="J117" s="261"/>
      <c r="K117" s="261"/>
      <c r="L117" s="261"/>
      <c r="M117" s="262"/>
      <c r="N117" s="332"/>
      <c r="O117" s="333"/>
      <c r="P117" s="1"/>
    </row>
    <row r="118" spans="1:16" ht="27" customHeight="1" x14ac:dyDescent="0.25">
      <c r="A118" s="13"/>
      <c r="B118" s="263" t="s">
        <v>71</v>
      </c>
      <c r="C118" s="263"/>
      <c r="D118" s="263"/>
      <c r="E118" s="263"/>
      <c r="F118" s="260"/>
      <c r="G118" s="261"/>
      <c r="H118" s="261"/>
      <c r="I118" s="261"/>
      <c r="J118" s="261"/>
      <c r="K118" s="261"/>
      <c r="L118" s="261"/>
      <c r="M118" s="262"/>
      <c r="N118" s="332"/>
      <c r="O118" s="333"/>
      <c r="P118" s="1"/>
    </row>
    <row r="119" spans="1:16" ht="22.9" customHeight="1" x14ac:dyDescent="0.25">
      <c r="A119" s="18"/>
      <c r="B119" s="93" t="s">
        <v>207</v>
      </c>
      <c r="C119" s="94"/>
      <c r="D119" s="94"/>
      <c r="E119" s="94"/>
      <c r="F119" s="94"/>
      <c r="G119" s="94"/>
      <c r="H119" s="95"/>
      <c r="I119" s="118">
        <f>SUM(I105:J116)</f>
        <v>144</v>
      </c>
      <c r="J119" s="118"/>
      <c r="K119" s="118"/>
      <c r="L119" s="118"/>
      <c r="M119" s="93">
        <f>SUM(M105:O116)</f>
        <v>0</v>
      </c>
      <c r="N119" s="94"/>
      <c r="O119" s="95"/>
      <c r="P119" s="1"/>
    </row>
    <row r="120" spans="1:16" ht="36.75" customHeight="1" x14ac:dyDescent="0.25">
      <c r="A120" s="18"/>
      <c r="B120" s="93"/>
      <c r="C120" s="94"/>
      <c r="D120" s="94"/>
      <c r="E120" s="94"/>
      <c r="F120" s="94"/>
      <c r="G120" s="94"/>
      <c r="H120" s="95"/>
      <c r="I120" s="96">
        <v>0.7</v>
      </c>
      <c r="J120" s="97"/>
      <c r="K120" s="98">
        <v>0.39900000000000002</v>
      </c>
      <c r="L120" s="99"/>
      <c r="M120" s="144" t="str">
        <f>IF(M119&gt;=I121,"HIGH RISK",IF(M119&lt;=K121,"LOW RISK","MEDIUM RISK"))</f>
        <v>LOW RISK</v>
      </c>
      <c r="N120" s="145"/>
      <c r="O120" s="146"/>
    </row>
    <row r="121" spans="1:16" ht="17.25" customHeight="1" x14ac:dyDescent="0.25">
      <c r="A121" s="18"/>
      <c r="B121" s="93"/>
      <c r="C121" s="94"/>
      <c r="D121" s="94"/>
      <c r="E121" s="94"/>
      <c r="F121" s="94"/>
      <c r="G121" s="94"/>
      <c r="H121" s="95"/>
      <c r="I121" s="100">
        <f>70%*I119</f>
        <v>100.8</v>
      </c>
      <c r="J121" s="101"/>
      <c r="K121" s="102">
        <f>39.9%*I119</f>
        <v>57.455999999999996</v>
      </c>
      <c r="L121" s="103"/>
      <c r="M121" s="100"/>
      <c r="N121" s="147"/>
      <c r="O121" s="101"/>
    </row>
    <row r="122" spans="1:16" ht="27" customHeight="1" x14ac:dyDescent="0.25">
      <c r="A122" s="187" t="s">
        <v>202</v>
      </c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9"/>
    </row>
    <row r="123" spans="1:16" ht="15.75" x14ac:dyDescent="0.25">
      <c r="A123" s="306" t="s">
        <v>72</v>
      </c>
      <c r="B123" s="307"/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8"/>
      <c r="P123" s="1"/>
    </row>
    <row r="124" spans="1:16" ht="29.45" customHeight="1" x14ac:dyDescent="0.25">
      <c r="A124" s="7" t="s">
        <v>8</v>
      </c>
      <c r="B124" s="86" t="s">
        <v>73</v>
      </c>
      <c r="C124" s="86"/>
      <c r="D124" s="86"/>
      <c r="E124" s="86"/>
      <c r="F124" s="36" t="s">
        <v>183</v>
      </c>
      <c r="G124" s="87" t="s">
        <v>27</v>
      </c>
      <c r="H124" s="88"/>
      <c r="I124" s="89" t="s">
        <v>184</v>
      </c>
      <c r="J124" s="89"/>
      <c r="K124" s="87" t="s">
        <v>28</v>
      </c>
      <c r="L124" s="88"/>
      <c r="M124" s="141"/>
      <c r="N124" s="142"/>
      <c r="O124" s="143"/>
      <c r="P124" s="1"/>
    </row>
    <row r="125" spans="1:16" ht="26.45" customHeight="1" x14ac:dyDescent="0.25">
      <c r="A125" s="8">
        <v>39</v>
      </c>
      <c r="B125" s="85" t="s">
        <v>74</v>
      </c>
      <c r="C125" s="85"/>
      <c r="D125" s="85"/>
      <c r="E125" s="85"/>
      <c r="F125" s="10">
        <v>0</v>
      </c>
      <c r="G125" s="90">
        <v>9</v>
      </c>
      <c r="H125" s="91"/>
      <c r="I125" s="90">
        <v>18</v>
      </c>
      <c r="J125" s="91"/>
      <c r="K125" s="90">
        <v>0</v>
      </c>
      <c r="L125" s="91"/>
      <c r="M125" s="109"/>
      <c r="N125" s="110"/>
      <c r="O125" s="111"/>
      <c r="P125" s="1"/>
    </row>
    <row r="126" spans="1:16" ht="35.450000000000003" customHeight="1" x14ac:dyDescent="0.25">
      <c r="A126" s="73">
        <v>40</v>
      </c>
      <c r="B126" s="214" t="s">
        <v>250</v>
      </c>
      <c r="C126" s="212"/>
      <c r="D126" s="330"/>
      <c r="E126" s="72"/>
      <c r="F126" s="10">
        <v>0</v>
      </c>
      <c r="G126" s="90">
        <v>6</v>
      </c>
      <c r="H126" s="91"/>
      <c r="I126" s="92">
        <v>12</v>
      </c>
      <c r="J126" s="92"/>
      <c r="K126" s="92">
        <v>0</v>
      </c>
      <c r="L126" s="92"/>
      <c r="M126" s="67"/>
      <c r="N126" s="68"/>
      <c r="O126" s="69"/>
      <c r="P126" s="1"/>
    </row>
    <row r="127" spans="1:16" ht="30" customHeight="1" x14ac:dyDescent="0.25">
      <c r="A127" s="8">
        <v>41</v>
      </c>
      <c r="B127" s="85" t="s">
        <v>75</v>
      </c>
      <c r="C127" s="85"/>
      <c r="D127" s="85"/>
      <c r="E127" s="85"/>
      <c r="F127" s="10">
        <v>0</v>
      </c>
      <c r="G127" s="90">
        <v>9</v>
      </c>
      <c r="H127" s="91"/>
      <c r="I127" s="90">
        <v>18</v>
      </c>
      <c r="J127" s="91"/>
      <c r="K127" s="90">
        <v>0</v>
      </c>
      <c r="L127" s="91"/>
      <c r="M127" s="109"/>
      <c r="N127" s="110"/>
      <c r="O127" s="111"/>
      <c r="P127" s="1"/>
    </row>
    <row r="128" spans="1:16" ht="34.9" customHeight="1" x14ac:dyDescent="0.25">
      <c r="A128" s="8">
        <v>42</v>
      </c>
      <c r="B128" s="134" t="s">
        <v>76</v>
      </c>
      <c r="C128" s="134"/>
      <c r="D128" s="134"/>
      <c r="E128" s="134"/>
      <c r="F128" s="10">
        <v>0</v>
      </c>
      <c r="G128" s="90">
        <v>9</v>
      </c>
      <c r="H128" s="91"/>
      <c r="I128" s="90">
        <v>18</v>
      </c>
      <c r="J128" s="91"/>
      <c r="K128" s="90">
        <v>0</v>
      </c>
      <c r="L128" s="91"/>
      <c r="M128" s="109"/>
      <c r="N128" s="110"/>
      <c r="O128" s="111"/>
      <c r="P128" s="1"/>
    </row>
    <row r="129" spans="1:16" ht="61.15" customHeight="1" x14ac:dyDescent="0.25">
      <c r="A129" s="8">
        <v>43</v>
      </c>
      <c r="B129" s="134" t="s">
        <v>257</v>
      </c>
      <c r="C129" s="134"/>
      <c r="D129" s="134"/>
      <c r="E129" s="134"/>
      <c r="F129" s="10">
        <v>0</v>
      </c>
      <c r="G129" s="90">
        <v>9</v>
      </c>
      <c r="H129" s="91"/>
      <c r="I129" s="90">
        <v>18</v>
      </c>
      <c r="J129" s="91"/>
      <c r="K129" s="90">
        <v>0</v>
      </c>
      <c r="L129" s="91"/>
      <c r="M129" s="109"/>
      <c r="N129" s="110"/>
      <c r="O129" s="111"/>
      <c r="P129" s="1"/>
    </row>
    <row r="130" spans="1:16" ht="67.900000000000006" customHeight="1" x14ac:dyDescent="0.25">
      <c r="A130" s="8">
        <v>44</v>
      </c>
      <c r="B130" s="85" t="s">
        <v>77</v>
      </c>
      <c r="C130" s="85"/>
      <c r="D130" s="85"/>
      <c r="E130" s="85"/>
      <c r="F130" s="10">
        <v>0</v>
      </c>
      <c r="G130" s="90">
        <v>9</v>
      </c>
      <c r="H130" s="91"/>
      <c r="I130" s="90">
        <v>18</v>
      </c>
      <c r="J130" s="91"/>
      <c r="K130" s="92">
        <v>0</v>
      </c>
      <c r="L130" s="92"/>
      <c r="M130" s="109"/>
      <c r="N130" s="110"/>
      <c r="O130" s="111"/>
      <c r="P130" s="1"/>
    </row>
    <row r="131" spans="1:16" ht="56.45" customHeight="1" x14ac:dyDescent="0.25">
      <c r="A131" s="8">
        <v>45</v>
      </c>
      <c r="B131" s="85" t="s">
        <v>78</v>
      </c>
      <c r="C131" s="85"/>
      <c r="D131" s="85"/>
      <c r="E131" s="85"/>
      <c r="F131" s="10">
        <v>0</v>
      </c>
      <c r="G131" s="90">
        <v>9</v>
      </c>
      <c r="H131" s="91"/>
      <c r="I131" s="92">
        <v>18</v>
      </c>
      <c r="J131" s="92"/>
      <c r="K131" s="92">
        <v>0</v>
      </c>
      <c r="L131" s="92"/>
      <c r="M131" s="109"/>
      <c r="N131" s="110"/>
      <c r="O131" s="111"/>
      <c r="P131" s="1"/>
    </row>
    <row r="132" spans="1:16" ht="57.6" customHeight="1" x14ac:dyDescent="0.25">
      <c r="A132" s="8">
        <v>46</v>
      </c>
      <c r="B132" s="85" t="s">
        <v>79</v>
      </c>
      <c r="C132" s="85"/>
      <c r="D132" s="85"/>
      <c r="E132" s="85"/>
      <c r="F132" s="10">
        <v>0</v>
      </c>
      <c r="G132" s="90">
        <v>9</v>
      </c>
      <c r="H132" s="91"/>
      <c r="I132" s="92">
        <v>18</v>
      </c>
      <c r="J132" s="92"/>
      <c r="K132" s="92">
        <v>0</v>
      </c>
      <c r="L132" s="92"/>
      <c r="M132" s="109"/>
      <c r="N132" s="110"/>
      <c r="O132" s="111"/>
      <c r="P132" s="1"/>
    </row>
    <row r="133" spans="1:16" ht="38.450000000000003" customHeight="1" x14ac:dyDescent="0.25">
      <c r="A133" s="8">
        <v>47</v>
      </c>
      <c r="B133" s="85" t="s">
        <v>279</v>
      </c>
      <c r="C133" s="85"/>
      <c r="D133" s="85"/>
      <c r="E133" s="85"/>
      <c r="F133" s="10">
        <v>0</v>
      </c>
      <c r="G133" s="90">
        <v>9</v>
      </c>
      <c r="H133" s="91"/>
      <c r="I133" s="92">
        <v>18</v>
      </c>
      <c r="J133" s="92"/>
      <c r="K133" s="92">
        <v>0</v>
      </c>
      <c r="L133" s="92"/>
      <c r="M133" s="109"/>
      <c r="N133" s="110"/>
      <c r="O133" s="111"/>
      <c r="P133" s="1"/>
    </row>
    <row r="134" spans="1:16" ht="40.15" customHeight="1" x14ac:dyDescent="0.25">
      <c r="A134" s="8">
        <v>48</v>
      </c>
      <c r="B134" s="85" t="s">
        <v>80</v>
      </c>
      <c r="C134" s="85"/>
      <c r="D134" s="85"/>
      <c r="E134" s="85"/>
      <c r="F134" s="10">
        <v>0</v>
      </c>
      <c r="G134" s="90">
        <v>9</v>
      </c>
      <c r="H134" s="91"/>
      <c r="I134" s="92">
        <v>18</v>
      </c>
      <c r="J134" s="92"/>
      <c r="K134" s="92">
        <v>0</v>
      </c>
      <c r="L134" s="92"/>
      <c r="M134" s="109"/>
      <c r="N134" s="110"/>
      <c r="O134" s="111"/>
      <c r="P134" s="1"/>
    </row>
    <row r="135" spans="1:16" ht="47.25" customHeight="1" x14ac:dyDescent="0.25">
      <c r="A135" s="8">
        <v>49</v>
      </c>
      <c r="B135" s="85" t="s">
        <v>81</v>
      </c>
      <c r="C135" s="85"/>
      <c r="D135" s="85"/>
      <c r="E135" s="85"/>
      <c r="F135" s="10">
        <v>0</v>
      </c>
      <c r="G135" s="90">
        <v>6</v>
      </c>
      <c r="H135" s="91"/>
      <c r="I135" s="92">
        <v>12</v>
      </c>
      <c r="J135" s="92"/>
      <c r="K135" s="92">
        <v>0</v>
      </c>
      <c r="L135" s="92"/>
      <c r="M135" s="109"/>
      <c r="N135" s="110"/>
      <c r="O135" s="111"/>
      <c r="P135" s="1"/>
    </row>
    <row r="136" spans="1:16" ht="51" customHeight="1" x14ac:dyDescent="0.25">
      <c r="A136" s="8">
        <v>50</v>
      </c>
      <c r="B136" s="85" t="s">
        <v>82</v>
      </c>
      <c r="C136" s="85"/>
      <c r="D136" s="85"/>
      <c r="E136" s="85"/>
      <c r="F136" s="10">
        <v>0</v>
      </c>
      <c r="G136" s="90">
        <v>6</v>
      </c>
      <c r="H136" s="91"/>
      <c r="I136" s="92">
        <v>12</v>
      </c>
      <c r="J136" s="92"/>
      <c r="K136" s="92">
        <v>0</v>
      </c>
      <c r="L136" s="92"/>
      <c r="M136" s="109"/>
      <c r="N136" s="110"/>
      <c r="O136" s="111"/>
      <c r="P136" s="1"/>
    </row>
    <row r="137" spans="1:16" ht="30" customHeight="1" x14ac:dyDescent="0.25">
      <c r="A137" s="7" t="s">
        <v>18</v>
      </c>
      <c r="B137" s="86" t="s">
        <v>83</v>
      </c>
      <c r="C137" s="86"/>
      <c r="D137" s="86"/>
      <c r="E137" s="86"/>
      <c r="F137" s="36" t="s">
        <v>183</v>
      </c>
      <c r="G137" s="87" t="s">
        <v>27</v>
      </c>
      <c r="H137" s="88"/>
      <c r="I137" s="89" t="s">
        <v>184</v>
      </c>
      <c r="J137" s="89"/>
      <c r="K137" s="89" t="s">
        <v>28</v>
      </c>
      <c r="L137" s="89"/>
      <c r="M137" s="128"/>
      <c r="N137" s="129"/>
      <c r="O137" s="130"/>
      <c r="P137" s="1"/>
    </row>
    <row r="138" spans="1:16" ht="43.9" customHeight="1" x14ac:dyDescent="0.25">
      <c r="A138" s="8">
        <v>51</v>
      </c>
      <c r="B138" s="85" t="s">
        <v>287</v>
      </c>
      <c r="C138" s="85"/>
      <c r="D138" s="85"/>
      <c r="E138" s="85"/>
      <c r="F138" s="10">
        <v>0</v>
      </c>
      <c r="G138" s="90">
        <v>6</v>
      </c>
      <c r="H138" s="91"/>
      <c r="I138" s="92">
        <v>12</v>
      </c>
      <c r="J138" s="92"/>
      <c r="K138" s="90">
        <v>0</v>
      </c>
      <c r="L138" s="91"/>
      <c r="M138" s="109"/>
      <c r="N138" s="110"/>
      <c r="O138" s="111"/>
      <c r="P138" s="1"/>
    </row>
    <row r="139" spans="1:16" ht="43.15" customHeight="1" x14ac:dyDescent="0.25">
      <c r="A139" s="359">
        <v>52</v>
      </c>
      <c r="B139" s="347" t="s">
        <v>251</v>
      </c>
      <c r="C139" s="348"/>
      <c r="D139" s="349"/>
      <c r="E139" s="350"/>
      <c r="F139" s="351">
        <v>0</v>
      </c>
      <c r="G139" s="352">
        <v>6</v>
      </c>
      <c r="H139" s="353"/>
      <c r="I139" s="354">
        <v>12</v>
      </c>
      <c r="J139" s="354"/>
      <c r="K139" s="352">
        <v>0</v>
      </c>
      <c r="L139" s="353"/>
      <c r="M139" s="355"/>
      <c r="N139" s="356"/>
      <c r="O139" s="357"/>
      <c r="P139" s="358"/>
    </row>
    <row r="140" spans="1:16" ht="44.45" customHeight="1" x14ac:dyDescent="0.25">
      <c r="A140" s="73">
        <v>53</v>
      </c>
      <c r="B140" s="134" t="s">
        <v>84</v>
      </c>
      <c r="C140" s="134"/>
      <c r="D140" s="134"/>
      <c r="E140" s="134"/>
      <c r="F140" s="10">
        <v>0</v>
      </c>
      <c r="G140" s="90">
        <v>12</v>
      </c>
      <c r="H140" s="91"/>
      <c r="I140" s="258">
        <v>18</v>
      </c>
      <c r="J140" s="259"/>
      <c r="K140" s="90">
        <v>0</v>
      </c>
      <c r="L140" s="91"/>
      <c r="M140" s="119"/>
      <c r="N140" s="120"/>
      <c r="O140" s="121"/>
      <c r="P140" s="1"/>
    </row>
    <row r="141" spans="1:16" ht="30.6" customHeight="1" x14ac:dyDescent="0.25">
      <c r="A141" s="73">
        <v>54</v>
      </c>
      <c r="B141" s="134" t="s">
        <v>85</v>
      </c>
      <c r="C141" s="134"/>
      <c r="D141" s="134"/>
      <c r="E141" s="134"/>
      <c r="F141" s="10">
        <v>0</v>
      </c>
      <c r="G141" s="90">
        <v>9</v>
      </c>
      <c r="H141" s="91"/>
      <c r="I141" s="90">
        <v>18</v>
      </c>
      <c r="J141" s="91"/>
      <c r="K141" s="90">
        <v>0</v>
      </c>
      <c r="L141" s="91"/>
      <c r="M141" s="109"/>
      <c r="N141" s="110"/>
      <c r="O141" s="111"/>
      <c r="P141" s="1"/>
    </row>
    <row r="142" spans="1:16" ht="30" customHeight="1" x14ac:dyDescent="0.25">
      <c r="A142" s="73">
        <v>55</v>
      </c>
      <c r="B142" s="134" t="s">
        <v>212</v>
      </c>
      <c r="C142" s="134"/>
      <c r="D142" s="134"/>
      <c r="E142" s="134"/>
      <c r="F142" s="10">
        <v>0</v>
      </c>
      <c r="G142" s="90">
        <v>9</v>
      </c>
      <c r="H142" s="91"/>
      <c r="I142" s="90">
        <v>18</v>
      </c>
      <c r="J142" s="91"/>
      <c r="K142" s="90">
        <v>0</v>
      </c>
      <c r="L142" s="91"/>
      <c r="M142" s="109"/>
      <c r="N142" s="110"/>
      <c r="O142" s="111"/>
      <c r="P142" s="1"/>
    </row>
    <row r="143" spans="1:16" ht="55.9" customHeight="1" x14ac:dyDescent="0.25">
      <c r="A143" s="73">
        <v>56</v>
      </c>
      <c r="B143" s="134" t="s">
        <v>222</v>
      </c>
      <c r="C143" s="134"/>
      <c r="D143" s="134"/>
      <c r="E143" s="134"/>
      <c r="F143" s="10">
        <v>0</v>
      </c>
      <c r="G143" s="90">
        <v>9</v>
      </c>
      <c r="H143" s="91"/>
      <c r="I143" s="90">
        <v>18</v>
      </c>
      <c r="J143" s="91"/>
      <c r="K143" s="90">
        <v>0</v>
      </c>
      <c r="L143" s="91"/>
      <c r="M143" s="109"/>
      <c r="N143" s="110"/>
      <c r="O143" s="111"/>
      <c r="P143" s="1"/>
    </row>
    <row r="144" spans="1:16" ht="52.5" customHeight="1" x14ac:dyDescent="0.25">
      <c r="A144" s="73">
        <v>57</v>
      </c>
      <c r="B144" s="85" t="s">
        <v>223</v>
      </c>
      <c r="C144" s="85"/>
      <c r="D144" s="85"/>
      <c r="E144" s="85"/>
      <c r="F144" s="10">
        <v>0</v>
      </c>
      <c r="G144" s="90">
        <v>9</v>
      </c>
      <c r="H144" s="91"/>
      <c r="I144" s="90">
        <v>18</v>
      </c>
      <c r="J144" s="91"/>
      <c r="K144" s="90">
        <v>0</v>
      </c>
      <c r="L144" s="91"/>
      <c r="M144" s="109"/>
      <c r="N144" s="110"/>
      <c r="O144" s="111"/>
      <c r="P144" s="1"/>
    </row>
    <row r="145" spans="1:16" ht="30" customHeight="1" x14ac:dyDescent="0.25">
      <c r="A145" s="73">
        <v>58</v>
      </c>
      <c r="B145" s="85" t="s">
        <v>288</v>
      </c>
      <c r="C145" s="85"/>
      <c r="D145" s="85"/>
      <c r="E145" s="85"/>
      <c r="F145" s="10">
        <v>0</v>
      </c>
      <c r="G145" s="90">
        <v>6</v>
      </c>
      <c r="H145" s="91"/>
      <c r="I145" s="90">
        <v>12</v>
      </c>
      <c r="J145" s="91"/>
      <c r="K145" s="90">
        <v>0</v>
      </c>
      <c r="L145" s="91"/>
      <c r="M145" s="109"/>
      <c r="N145" s="110"/>
      <c r="O145" s="111"/>
      <c r="P145" s="1"/>
    </row>
    <row r="146" spans="1:16" ht="30" customHeight="1" x14ac:dyDescent="0.25">
      <c r="A146" s="73">
        <v>59</v>
      </c>
      <c r="B146" s="85" t="s">
        <v>289</v>
      </c>
      <c r="C146" s="85"/>
      <c r="D146" s="85"/>
      <c r="E146" s="85"/>
      <c r="F146" s="10">
        <v>0</v>
      </c>
      <c r="G146" s="90">
        <v>6</v>
      </c>
      <c r="H146" s="91"/>
      <c r="I146" s="90">
        <v>12</v>
      </c>
      <c r="J146" s="91"/>
      <c r="K146" s="90">
        <v>0</v>
      </c>
      <c r="L146" s="91"/>
      <c r="M146" s="109"/>
      <c r="N146" s="110"/>
      <c r="O146" s="111"/>
      <c r="P146" s="1"/>
    </row>
    <row r="147" spans="1:16" ht="72.75" customHeight="1" x14ac:dyDescent="0.25">
      <c r="A147" s="73">
        <v>60</v>
      </c>
      <c r="B147" s="85" t="s">
        <v>86</v>
      </c>
      <c r="C147" s="85"/>
      <c r="D147" s="85"/>
      <c r="E147" s="85"/>
      <c r="F147" s="10">
        <v>0</v>
      </c>
      <c r="G147" s="90">
        <v>6</v>
      </c>
      <c r="H147" s="91"/>
      <c r="I147" s="90">
        <v>12</v>
      </c>
      <c r="J147" s="91"/>
      <c r="K147" s="90">
        <v>0</v>
      </c>
      <c r="L147" s="91"/>
      <c r="M147" s="109"/>
      <c r="N147" s="110"/>
      <c r="O147" s="111"/>
      <c r="P147" s="1"/>
    </row>
    <row r="148" spans="1:16" ht="30" customHeight="1" x14ac:dyDescent="0.25">
      <c r="A148" s="73">
        <v>61</v>
      </c>
      <c r="B148" s="85" t="s">
        <v>87</v>
      </c>
      <c r="C148" s="85"/>
      <c r="D148" s="85"/>
      <c r="E148" s="85"/>
      <c r="F148" s="10">
        <v>0</v>
      </c>
      <c r="G148" s="90">
        <v>6</v>
      </c>
      <c r="H148" s="91"/>
      <c r="I148" s="90">
        <v>12</v>
      </c>
      <c r="J148" s="91"/>
      <c r="K148" s="90">
        <v>0</v>
      </c>
      <c r="L148" s="91"/>
      <c r="M148" s="109"/>
      <c r="N148" s="110"/>
      <c r="O148" s="111"/>
      <c r="P148" s="1"/>
    </row>
    <row r="149" spans="1:16" ht="30" customHeight="1" x14ac:dyDescent="0.25">
      <c r="A149" s="73">
        <v>62</v>
      </c>
      <c r="B149" s="251" t="s">
        <v>88</v>
      </c>
      <c r="C149" s="251"/>
      <c r="D149" s="251"/>
      <c r="E149" s="251"/>
      <c r="F149" s="122" t="s">
        <v>258</v>
      </c>
      <c r="G149" s="123"/>
      <c r="H149" s="74"/>
      <c r="I149" s="122" t="s">
        <v>259</v>
      </c>
      <c r="J149" s="123"/>
      <c r="K149" s="123"/>
      <c r="L149" s="124"/>
      <c r="M149" s="320"/>
      <c r="N149" s="321"/>
      <c r="O149" s="322"/>
      <c r="P149" s="1"/>
    </row>
    <row r="150" spans="1:16" ht="30" customHeight="1" x14ac:dyDescent="0.25">
      <c r="A150" s="8">
        <v>63</v>
      </c>
      <c r="B150" s="85" t="s">
        <v>89</v>
      </c>
      <c r="C150" s="85"/>
      <c r="D150" s="85"/>
      <c r="E150" s="85"/>
      <c r="F150" s="10">
        <v>0</v>
      </c>
      <c r="G150" s="90">
        <v>6</v>
      </c>
      <c r="H150" s="91"/>
      <c r="I150" s="90">
        <v>12</v>
      </c>
      <c r="J150" s="91"/>
      <c r="K150" s="90">
        <v>0</v>
      </c>
      <c r="L150" s="91"/>
      <c r="M150" s="109"/>
      <c r="N150" s="110"/>
      <c r="O150" s="111"/>
      <c r="P150" s="1"/>
    </row>
    <row r="151" spans="1:16" ht="30" customHeight="1" x14ac:dyDescent="0.25">
      <c r="A151" s="73">
        <v>64</v>
      </c>
      <c r="B151" s="85" t="s">
        <v>280</v>
      </c>
      <c r="C151" s="85"/>
      <c r="D151" s="85"/>
      <c r="E151" s="85"/>
      <c r="F151" s="10">
        <v>0</v>
      </c>
      <c r="G151" s="90">
        <v>6</v>
      </c>
      <c r="H151" s="91"/>
      <c r="I151" s="90">
        <v>12</v>
      </c>
      <c r="J151" s="91"/>
      <c r="K151" s="92">
        <v>0</v>
      </c>
      <c r="L151" s="92"/>
      <c r="M151" s="109"/>
      <c r="N151" s="110"/>
      <c r="O151" s="111"/>
      <c r="P151" s="1"/>
    </row>
    <row r="152" spans="1:16" ht="30" customHeight="1" x14ac:dyDescent="0.25">
      <c r="A152" s="7" t="s">
        <v>21</v>
      </c>
      <c r="B152" s="257" t="s">
        <v>175</v>
      </c>
      <c r="C152" s="86"/>
      <c r="D152" s="86"/>
      <c r="E152" s="86"/>
      <c r="F152" s="36" t="s">
        <v>183</v>
      </c>
      <c r="G152" s="87" t="s">
        <v>27</v>
      </c>
      <c r="H152" s="88"/>
      <c r="I152" s="89" t="s">
        <v>184</v>
      </c>
      <c r="J152" s="89"/>
      <c r="K152" s="89" t="s">
        <v>28</v>
      </c>
      <c r="L152" s="89"/>
      <c r="M152" s="128"/>
      <c r="N152" s="129"/>
      <c r="O152" s="130"/>
      <c r="P152" s="1"/>
    </row>
    <row r="153" spans="1:16" ht="30" customHeight="1" x14ac:dyDescent="0.25">
      <c r="A153" s="9">
        <v>65</v>
      </c>
      <c r="B153" s="85" t="s">
        <v>90</v>
      </c>
      <c r="C153" s="85"/>
      <c r="D153" s="85"/>
      <c r="E153" s="85"/>
      <c r="F153" s="10">
        <v>0</v>
      </c>
      <c r="G153" s="90">
        <v>6</v>
      </c>
      <c r="H153" s="91"/>
      <c r="I153" s="92">
        <v>12</v>
      </c>
      <c r="J153" s="92"/>
      <c r="K153" s="92">
        <v>0</v>
      </c>
      <c r="L153" s="92"/>
      <c r="M153" s="109"/>
      <c r="N153" s="110"/>
      <c r="O153" s="111"/>
      <c r="P153" s="1"/>
    </row>
    <row r="154" spans="1:16" ht="30" customHeight="1" x14ac:dyDescent="0.25">
      <c r="A154" s="9">
        <v>66</v>
      </c>
      <c r="B154" s="85" t="s">
        <v>213</v>
      </c>
      <c r="C154" s="85"/>
      <c r="D154" s="85"/>
      <c r="E154" s="85"/>
      <c r="F154" s="10">
        <v>0</v>
      </c>
      <c r="G154" s="90">
        <v>6</v>
      </c>
      <c r="H154" s="91"/>
      <c r="I154" s="92">
        <v>12</v>
      </c>
      <c r="J154" s="92"/>
      <c r="K154" s="92">
        <v>0</v>
      </c>
      <c r="L154" s="92"/>
      <c r="M154" s="109"/>
      <c r="N154" s="110"/>
      <c r="O154" s="111"/>
      <c r="P154" s="1"/>
    </row>
    <row r="155" spans="1:16" ht="30" customHeight="1" x14ac:dyDescent="0.25">
      <c r="A155" s="9">
        <v>67</v>
      </c>
      <c r="B155" s="85" t="s">
        <v>260</v>
      </c>
      <c r="C155" s="85"/>
      <c r="D155" s="85"/>
      <c r="E155" s="85"/>
      <c r="F155" s="10">
        <v>0</v>
      </c>
      <c r="G155" s="90">
        <v>6</v>
      </c>
      <c r="H155" s="91"/>
      <c r="I155" s="92">
        <v>12</v>
      </c>
      <c r="J155" s="92"/>
      <c r="K155" s="92">
        <v>0</v>
      </c>
      <c r="L155" s="92"/>
      <c r="M155" s="109"/>
      <c r="N155" s="110"/>
      <c r="O155" s="111"/>
      <c r="P155" s="1"/>
    </row>
    <row r="156" spans="1:16" ht="49.15" customHeight="1" x14ac:dyDescent="0.25">
      <c r="A156" s="9">
        <v>68</v>
      </c>
      <c r="B156" s="85" t="s">
        <v>91</v>
      </c>
      <c r="C156" s="85"/>
      <c r="D156" s="85"/>
      <c r="E156" s="85"/>
      <c r="F156" s="10">
        <v>0</v>
      </c>
      <c r="G156" s="90">
        <v>6</v>
      </c>
      <c r="H156" s="91"/>
      <c r="I156" s="92">
        <v>12</v>
      </c>
      <c r="J156" s="92"/>
      <c r="K156" s="92">
        <v>0</v>
      </c>
      <c r="L156" s="92"/>
      <c r="M156" s="109"/>
      <c r="N156" s="110"/>
      <c r="O156" s="111"/>
      <c r="P156" s="1"/>
    </row>
    <row r="157" spans="1:16" ht="30" customHeight="1" x14ac:dyDescent="0.25">
      <c r="A157" s="9">
        <v>69</v>
      </c>
      <c r="B157" s="85" t="s">
        <v>92</v>
      </c>
      <c r="C157" s="85"/>
      <c r="D157" s="85"/>
      <c r="E157" s="85"/>
      <c r="F157" s="10">
        <v>0</v>
      </c>
      <c r="G157" s="90">
        <v>3</v>
      </c>
      <c r="H157" s="91"/>
      <c r="I157" s="92">
        <v>6</v>
      </c>
      <c r="J157" s="92"/>
      <c r="K157" s="92">
        <v>0</v>
      </c>
      <c r="L157" s="92"/>
      <c r="M157" s="109"/>
      <c r="N157" s="110"/>
      <c r="O157" s="111"/>
      <c r="P157" s="1"/>
    </row>
    <row r="158" spans="1:16" ht="30" customHeight="1" x14ac:dyDescent="0.25">
      <c r="A158" s="7" t="s">
        <v>44</v>
      </c>
      <c r="B158" s="86" t="s">
        <v>93</v>
      </c>
      <c r="C158" s="86"/>
      <c r="D158" s="86"/>
      <c r="E158" s="86"/>
      <c r="F158" s="36" t="s">
        <v>183</v>
      </c>
      <c r="G158" s="87" t="s">
        <v>27</v>
      </c>
      <c r="H158" s="88"/>
      <c r="I158" s="89" t="s">
        <v>184</v>
      </c>
      <c r="J158" s="89"/>
      <c r="K158" s="89" t="s">
        <v>28</v>
      </c>
      <c r="L158" s="89"/>
      <c r="M158" s="128"/>
      <c r="N158" s="129"/>
      <c r="O158" s="130"/>
      <c r="P158" s="1"/>
    </row>
    <row r="159" spans="1:16" ht="30" customHeight="1" x14ac:dyDescent="0.25">
      <c r="A159" s="9">
        <v>70</v>
      </c>
      <c r="B159" s="85" t="s">
        <v>94</v>
      </c>
      <c r="C159" s="85"/>
      <c r="D159" s="85"/>
      <c r="E159" s="85"/>
      <c r="F159" s="10">
        <v>0</v>
      </c>
      <c r="G159" s="90">
        <v>6</v>
      </c>
      <c r="H159" s="91"/>
      <c r="I159" s="92">
        <v>12</v>
      </c>
      <c r="J159" s="92"/>
      <c r="K159" s="92">
        <v>0</v>
      </c>
      <c r="L159" s="92"/>
      <c r="M159" s="109"/>
      <c r="N159" s="110"/>
      <c r="O159" s="111"/>
      <c r="P159" s="1"/>
    </row>
    <row r="160" spans="1:16" ht="30" customHeight="1" x14ac:dyDescent="0.25">
      <c r="A160" s="9">
        <v>71</v>
      </c>
      <c r="B160" s="85" t="s">
        <v>95</v>
      </c>
      <c r="C160" s="85"/>
      <c r="D160" s="85"/>
      <c r="E160" s="85"/>
      <c r="F160" s="10">
        <v>0</v>
      </c>
      <c r="G160" s="90">
        <v>6</v>
      </c>
      <c r="H160" s="91"/>
      <c r="I160" s="92">
        <v>12</v>
      </c>
      <c r="J160" s="92"/>
      <c r="K160" s="92">
        <v>0</v>
      </c>
      <c r="L160" s="92"/>
      <c r="M160" s="109"/>
      <c r="N160" s="110"/>
      <c r="O160" s="111"/>
      <c r="P160" s="1"/>
    </row>
    <row r="161" spans="1:16" ht="30" customHeight="1" x14ac:dyDescent="0.25">
      <c r="A161" s="9">
        <v>72</v>
      </c>
      <c r="B161" s="85" t="s">
        <v>96</v>
      </c>
      <c r="C161" s="85"/>
      <c r="D161" s="85"/>
      <c r="E161" s="85"/>
      <c r="F161" s="10">
        <v>0</v>
      </c>
      <c r="G161" s="90">
        <v>6</v>
      </c>
      <c r="H161" s="91"/>
      <c r="I161" s="92">
        <v>12</v>
      </c>
      <c r="J161" s="92"/>
      <c r="K161" s="92">
        <v>0</v>
      </c>
      <c r="L161" s="92"/>
      <c r="M161" s="109"/>
      <c r="N161" s="110"/>
      <c r="O161" s="111"/>
      <c r="P161" s="1"/>
    </row>
    <row r="162" spans="1:16" ht="15.75" x14ac:dyDescent="0.25">
      <c r="A162" s="9">
        <v>73</v>
      </c>
      <c r="B162" s="85" t="s">
        <v>97</v>
      </c>
      <c r="C162" s="85"/>
      <c r="D162" s="85"/>
      <c r="E162" s="85"/>
      <c r="F162" s="10">
        <v>0</v>
      </c>
      <c r="G162" s="90">
        <v>6</v>
      </c>
      <c r="H162" s="91"/>
      <c r="I162" s="92">
        <v>12</v>
      </c>
      <c r="J162" s="92"/>
      <c r="K162" s="92">
        <v>0</v>
      </c>
      <c r="L162" s="92"/>
      <c r="M162" s="109"/>
      <c r="N162" s="110"/>
      <c r="O162" s="111"/>
      <c r="P162" s="1"/>
    </row>
    <row r="163" spans="1:16" ht="39.6" customHeight="1" x14ac:dyDescent="0.25">
      <c r="A163" s="9">
        <v>74</v>
      </c>
      <c r="B163" s="85" t="s">
        <v>98</v>
      </c>
      <c r="C163" s="85"/>
      <c r="D163" s="85"/>
      <c r="E163" s="85"/>
      <c r="F163" s="10">
        <v>0</v>
      </c>
      <c r="G163" s="90">
        <v>6</v>
      </c>
      <c r="H163" s="91"/>
      <c r="I163" s="92">
        <v>12</v>
      </c>
      <c r="J163" s="92"/>
      <c r="K163" s="92">
        <v>0</v>
      </c>
      <c r="L163" s="92"/>
      <c r="M163" s="109"/>
      <c r="N163" s="110"/>
      <c r="O163" s="111"/>
      <c r="P163" s="1"/>
    </row>
    <row r="164" spans="1:16" ht="30" customHeight="1" x14ac:dyDescent="0.25">
      <c r="A164" s="9">
        <v>75</v>
      </c>
      <c r="B164" s="85" t="s">
        <v>261</v>
      </c>
      <c r="C164" s="85"/>
      <c r="D164" s="85"/>
      <c r="E164" s="85"/>
      <c r="F164" s="10">
        <v>0</v>
      </c>
      <c r="G164" s="90">
        <v>9</v>
      </c>
      <c r="H164" s="91"/>
      <c r="I164" s="92">
        <v>18</v>
      </c>
      <c r="J164" s="92"/>
      <c r="K164" s="92">
        <v>0</v>
      </c>
      <c r="L164" s="92"/>
      <c r="M164" s="109"/>
      <c r="N164" s="110"/>
      <c r="O164" s="111"/>
      <c r="P164" s="1"/>
    </row>
    <row r="165" spans="1:16" ht="30" customHeight="1" x14ac:dyDescent="0.25">
      <c r="A165" s="18"/>
      <c r="B165" s="93" t="s">
        <v>208</v>
      </c>
      <c r="C165" s="94"/>
      <c r="D165" s="94"/>
      <c r="E165" s="94"/>
      <c r="F165" s="94"/>
      <c r="G165" s="94"/>
      <c r="H165" s="95"/>
      <c r="I165" s="118">
        <f>SUM(I125:J164)</f>
        <v>516</v>
      </c>
      <c r="J165" s="118"/>
      <c r="K165" s="118"/>
      <c r="L165" s="118"/>
      <c r="M165" s="93">
        <f>SUM(M124:O164)</f>
        <v>0</v>
      </c>
      <c r="N165" s="94"/>
      <c r="O165" s="95"/>
      <c r="P165" s="1"/>
    </row>
    <row r="166" spans="1:16" ht="30" customHeight="1" x14ac:dyDescent="0.25">
      <c r="A166" s="18"/>
      <c r="B166" s="93"/>
      <c r="C166" s="94"/>
      <c r="D166" s="94"/>
      <c r="E166" s="94"/>
      <c r="F166" s="94"/>
      <c r="G166" s="94"/>
      <c r="H166" s="95"/>
      <c r="I166" s="96">
        <v>0.7</v>
      </c>
      <c r="J166" s="97"/>
      <c r="K166" s="98">
        <v>0.39900000000000002</v>
      </c>
      <c r="L166" s="99"/>
      <c r="M166" s="144" t="str">
        <f>IF(M165&gt;=I167,"HIGH RISK",IF(M165&lt;=K167,"LOW RISK","MEDIUM RISK"))</f>
        <v>LOW RISK</v>
      </c>
      <c r="N166" s="145"/>
      <c r="O166" s="146"/>
      <c r="P166" s="1"/>
    </row>
    <row r="167" spans="1:16" ht="30" customHeight="1" x14ac:dyDescent="0.25">
      <c r="A167" s="18"/>
      <c r="B167" s="93"/>
      <c r="C167" s="94"/>
      <c r="D167" s="94"/>
      <c r="E167" s="94"/>
      <c r="F167" s="94"/>
      <c r="G167" s="94"/>
      <c r="H167" s="95"/>
      <c r="I167" s="100">
        <f>70%*I165</f>
        <v>361.2</v>
      </c>
      <c r="J167" s="101"/>
      <c r="K167" s="102">
        <f>39.9%*I165</f>
        <v>205.88399999999999</v>
      </c>
      <c r="L167" s="103"/>
      <c r="M167" s="100"/>
      <c r="N167" s="147"/>
      <c r="O167" s="101"/>
      <c r="P167" s="1"/>
    </row>
    <row r="168" spans="1:16" ht="30" customHeight="1" x14ac:dyDescent="0.25">
      <c r="A168" s="187" t="s">
        <v>203</v>
      </c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9"/>
      <c r="P168" s="1"/>
    </row>
    <row r="169" spans="1:16" ht="36.75" customHeight="1" x14ac:dyDescent="0.25">
      <c r="A169" s="7" t="s">
        <v>8</v>
      </c>
      <c r="B169" s="86" t="s">
        <v>99</v>
      </c>
      <c r="C169" s="86"/>
      <c r="D169" s="86"/>
      <c r="E169" s="86"/>
      <c r="F169" s="36" t="s">
        <v>183</v>
      </c>
      <c r="G169" s="87" t="s">
        <v>27</v>
      </c>
      <c r="H169" s="88"/>
      <c r="I169" s="89" t="s">
        <v>184</v>
      </c>
      <c r="J169" s="89"/>
      <c r="K169" s="89" t="s">
        <v>28</v>
      </c>
      <c r="L169" s="89"/>
      <c r="M169" s="141"/>
      <c r="N169" s="142"/>
      <c r="O169" s="143"/>
    </row>
    <row r="170" spans="1:16" ht="36.75" customHeight="1" x14ac:dyDescent="0.25">
      <c r="A170" s="6">
        <v>76</v>
      </c>
      <c r="B170" s="85" t="s">
        <v>263</v>
      </c>
      <c r="C170" s="85"/>
      <c r="D170" s="85"/>
      <c r="E170" s="85"/>
      <c r="F170" s="10">
        <v>0</v>
      </c>
      <c r="G170" s="90">
        <v>3</v>
      </c>
      <c r="H170" s="91"/>
      <c r="I170" s="92">
        <v>6</v>
      </c>
      <c r="J170" s="92"/>
      <c r="K170" s="92">
        <v>0</v>
      </c>
      <c r="L170" s="92"/>
      <c r="M170" s="109"/>
      <c r="N170" s="110"/>
      <c r="O170" s="111"/>
    </row>
    <row r="171" spans="1:16" ht="36.75" customHeight="1" x14ac:dyDescent="0.25">
      <c r="A171" s="6">
        <v>77</v>
      </c>
      <c r="B171" s="85" t="s">
        <v>262</v>
      </c>
      <c r="C171" s="85"/>
      <c r="D171" s="85"/>
      <c r="E171" s="85"/>
      <c r="F171" s="10">
        <v>0</v>
      </c>
      <c r="G171" s="90">
        <v>6</v>
      </c>
      <c r="H171" s="91"/>
      <c r="I171" s="92">
        <v>12</v>
      </c>
      <c r="J171" s="92"/>
      <c r="K171" s="92">
        <v>0</v>
      </c>
      <c r="L171" s="92"/>
      <c r="M171" s="109"/>
      <c r="N171" s="110"/>
      <c r="O171" s="111"/>
    </row>
    <row r="172" spans="1:16" ht="15.75" x14ac:dyDescent="0.25">
      <c r="A172" s="6">
        <v>78</v>
      </c>
      <c r="B172" s="85" t="s">
        <v>264</v>
      </c>
      <c r="C172" s="85"/>
      <c r="D172" s="85"/>
      <c r="E172" s="85"/>
      <c r="F172" s="10">
        <v>0</v>
      </c>
      <c r="G172" s="90">
        <v>6</v>
      </c>
      <c r="H172" s="91"/>
      <c r="I172" s="92">
        <v>12</v>
      </c>
      <c r="J172" s="92"/>
      <c r="K172" s="92">
        <v>0</v>
      </c>
      <c r="L172" s="92"/>
      <c r="M172" s="109"/>
      <c r="N172" s="110"/>
      <c r="O172" s="111"/>
      <c r="P172" s="1"/>
    </row>
    <row r="173" spans="1:16" ht="15.75" x14ac:dyDescent="0.25">
      <c r="A173" s="6">
        <v>79</v>
      </c>
      <c r="B173" s="85" t="s">
        <v>100</v>
      </c>
      <c r="C173" s="85"/>
      <c r="D173" s="85"/>
      <c r="E173" s="85"/>
      <c r="F173" s="10">
        <v>0</v>
      </c>
      <c r="G173" s="90">
        <v>3</v>
      </c>
      <c r="H173" s="91"/>
      <c r="I173" s="92">
        <v>6</v>
      </c>
      <c r="J173" s="92"/>
      <c r="K173" s="92">
        <v>0</v>
      </c>
      <c r="L173" s="92"/>
      <c r="M173" s="109"/>
      <c r="N173" s="110"/>
      <c r="O173" s="111"/>
      <c r="P173" s="1"/>
    </row>
    <row r="174" spans="1:16" ht="30" customHeight="1" x14ac:dyDescent="0.25">
      <c r="A174" s="6">
        <v>80</v>
      </c>
      <c r="B174" s="256" t="s">
        <v>101</v>
      </c>
      <c r="C174" s="256"/>
      <c r="D174" s="256"/>
      <c r="E174" s="256"/>
      <c r="F174" s="10">
        <v>0</v>
      </c>
      <c r="G174" s="90">
        <v>3</v>
      </c>
      <c r="H174" s="91"/>
      <c r="I174" s="92">
        <v>6</v>
      </c>
      <c r="J174" s="92"/>
      <c r="K174" s="92">
        <v>0</v>
      </c>
      <c r="L174" s="92"/>
      <c r="M174" s="109"/>
      <c r="N174" s="110"/>
      <c r="O174" s="111"/>
      <c r="P174" s="1"/>
    </row>
    <row r="175" spans="1:16" ht="30" customHeight="1" x14ac:dyDescent="0.25">
      <c r="A175" s="6">
        <v>81</v>
      </c>
      <c r="B175" s="256" t="s">
        <v>193</v>
      </c>
      <c r="C175" s="256"/>
      <c r="D175" s="256"/>
      <c r="E175" s="256"/>
      <c r="F175" s="10">
        <v>0</v>
      </c>
      <c r="G175" s="90">
        <v>3</v>
      </c>
      <c r="H175" s="91"/>
      <c r="I175" s="92">
        <v>6</v>
      </c>
      <c r="J175" s="92"/>
      <c r="K175" s="92">
        <v>0</v>
      </c>
      <c r="L175" s="92"/>
      <c r="M175" s="109"/>
      <c r="N175" s="110"/>
      <c r="O175" s="111"/>
      <c r="P175" s="1"/>
    </row>
    <row r="176" spans="1:16" ht="30" customHeight="1" x14ac:dyDescent="0.25">
      <c r="A176" s="6">
        <v>82</v>
      </c>
      <c r="B176" s="256" t="s">
        <v>265</v>
      </c>
      <c r="C176" s="256"/>
      <c r="D176" s="256"/>
      <c r="E176" s="256"/>
      <c r="F176" s="10">
        <v>0</v>
      </c>
      <c r="G176" s="90">
        <v>6</v>
      </c>
      <c r="H176" s="91"/>
      <c r="I176" s="92">
        <v>12</v>
      </c>
      <c r="J176" s="92"/>
      <c r="K176" s="92">
        <v>0</v>
      </c>
      <c r="L176" s="92"/>
      <c r="M176" s="109"/>
      <c r="N176" s="110"/>
      <c r="O176" s="111"/>
      <c r="P176" s="1"/>
    </row>
    <row r="177" spans="1:16" ht="30" customHeight="1" x14ac:dyDescent="0.25">
      <c r="A177" s="6">
        <v>83</v>
      </c>
      <c r="B177" s="85" t="s">
        <v>266</v>
      </c>
      <c r="C177" s="85"/>
      <c r="D177" s="85"/>
      <c r="E177" s="85"/>
      <c r="F177" s="10">
        <v>0</v>
      </c>
      <c r="G177" s="90">
        <v>6</v>
      </c>
      <c r="H177" s="91"/>
      <c r="I177" s="92">
        <v>12</v>
      </c>
      <c r="J177" s="92"/>
      <c r="K177" s="92">
        <v>0</v>
      </c>
      <c r="L177" s="92"/>
      <c r="M177" s="109"/>
      <c r="N177" s="110"/>
      <c r="O177" s="111"/>
      <c r="P177" s="1"/>
    </row>
    <row r="178" spans="1:16" ht="30" customHeight="1" x14ac:dyDescent="0.25">
      <c r="A178" s="6">
        <v>84</v>
      </c>
      <c r="B178" s="85" t="s">
        <v>267</v>
      </c>
      <c r="C178" s="85"/>
      <c r="D178" s="85"/>
      <c r="E178" s="85"/>
      <c r="F178" s="10">
        <v>0</v>
      </c>
      <c r="G178" s="90">
        <v>6</v>
      </c>
      <c r="H178" s="91"/>
      <c r="I178" s="92">
        <v>12</v>
      </c>
      <c r="J178" s="92"/>
      <c r="K178" s="92">
        <v>0</v>
      </c>
      <c r="L178" s="92"/>
      <c r="M178" s="109"/>
      <c r="N178" s="110"/>
      <c r="O178" s="111"/>
      <c r="P178" s="1"/>
    </row>
    <row r="179" spans="1:16" ht="30" customHeight="1" x14ac:dyDescent="0.25">
      <c r="A179" s="6">
        <v>85</v>
      </c>
      <c r="B179" s="85" t="s">
        <v>102</v>
      </c>
      <c r="C179" s="85"/>
      <c r="D179" s="85"/>
      <c r="E179" s="85"/>
      <c r="F179" s="10">
        <v>0</v>
      </c>
      <c r="G179" s="90">
        <v>6</v>
      </c>
      <c r="H179" s="91"/>
      <c r="I179" s="92">
        <v>12</v>
      </c>
      <c r="J179" s="92"/>
      <c r="K179" s="92">
        <v>0</v>
      </c>
      <c r="L179" s="92"/>
      <c r="M179" s="109"/>
      <c r="N179" s="110"/>
      <c r="O179" s="111"/>
      <c r="P179" s="1"/>
    </row>
    <row r="180" spans="1:16" ht="30" customHeight="1" x14ac:dyDescent="0.25">
      <c r="A180" s="6">
        <v>86</v>
      </c>
      <c r="B180" s="85" t="s">
        <v>103</v>
      </c>
      <c r="C180" s="85"/>
      <c r="D180" s="85"/>
      <c r="E180" s="85"/>
      <c r="F180" s="10">
        <v>0</v>
      </c>
      <c r="G180" s="90">
        <v>3</v>
      </c>
      <c r="H180" s="91"/>
      <c r="I180" s="92">
        <v>6</v>
      </c>
      <c r="J180" s="92"/>
      <c r="K180" s="92">
        <v>0</v>
      </c>
      <c r="L180" s="92"/>
      <c r="M180" s="109"/>
      <c r="N180" s="110"/>
      <c r="O180" s="111"/>
      <c r="P180" s="1"/>
    </row>
    <row r="181" spans="1:16" ht="30" customHeight="1" x14ac:dyDescent="0.25">
      <c r="A181" s="6">
        <v>87</v>
      </c>
      <c r="B181" s="85" t="s">
        <v>104</v>
      </c>
      <c r="C181" s="85"/>
      <c r="D181" s="85"/>
      <c r="E181" s="85"/>
      <c r="F181" s="10">
        <v>0</v>
      </c>
      <c r="G181" s="90">
        <v>3</v>
      </c>
      <c r="H181" s="91"/>
      <c r="I181" s="92">
        <v>6</v>
      </c>
      <c r="J181" s="92"/>
      <c r="K181" s="92">
        <v>0</v>
      </c>
      <c r="L181" s="92"/>
      <c r="M181" s="109"/>
      <c r="N181" s="110"/>
      <c r="O181" s="111"/>
      <c r="P181" s="1"/>
    </row>
    <row r="182" spans="1:16" ht="30" customHeight="1" x14ac:dyDescent="0.25">
      <c r="A182" s="6">
        <v>88</v>
      </c>
      <c r="B182" s="85" t="s">
        <v>105</v>
      </c>
      <c r="C182" s="85"/>
      <c r="D182" s="85"/>
      <c r="E182" s="85"/>
      <c r="F182" s="10">
        <v>0</v>
      </c>
      <c r="G182" s="90">
        <v>6</v>
      </c>
      <c r="H182" s="91"/>
      <c r="I182" s="92">
        <v>12</v>
      </c>
      <c r="J182" s="92"/>
      <c r="K182" s="92">
        <v>0</v>
      </c>
      <c r="L182" s="92"/>
      <c r="M182" s="109"/>
      <c r="N182" s="110"/>
      <c r="O182" s="111"/>
      <c r="P182" s="1"/>
    </row>
    <row r="183" spans="1:16" ht="30" customHeight="1" x14ac:dyDescent="0.25">
      <c r="A183" s="6">
        <v>89</v>
      </c>
      <c r="B183" s="85" t="s">
        <v>106</v>
      </c>
      <c r="C183" s="85"/>
      <c r="D183" s="85"/>
      <c r="E183" s="85"/>
      <c r="F183" s="10">
        <v>0</v>
      </c>
      <c r="G183" s="90">
        <v>6</v>
      </c>
      <c r="H183" s="91"/>
      <c r="I183" s="92">
        <v>12</v>
      </c>
      <c r="J183" s="92"/>
      <c r="K183" s="92">
        <v>0</v>
      </c>
      <c r="L183" s="92"/>
      <c r="M183" s="109"/>
      <c r="N183" s="110"/>
      <c r="O183" s="111"/>
      <c r="P183" s="1"/>
    </row>
    <row r="184" spans="1:16" ht="30" customHeight="1" x14ac:dyDescent="0.25">
      <c r="A184" s="6">
        <v>90</v>
      </c>
      <c r="B184" s="254" t="s">
        <v>286</v>
      </c>
      <c r="C184" s="85"/>
      <c r="D184" s="85"/>
      <c r="E184" s="85"/>
      <c r="F184" s="10">
        <v>0</v>
      </c>
      <c r="G184" s="90">
        <v>6</v>
      </c>
      <c r="H184" s="91"/>
      <c r="I184" s="92">
        <v>12</v>
      </c>
      <c r="J184" s="92"/>
      <c r="K184" s="92">
        <v>0</v>
      </c>
      <c r="L184" s="92"/>
      <c r="M184" s="109"/>
      <c r="N184" s="110"/>
      <c r="O184" s="111"/>
      <c r="P184" s="1"/>
    </row>
    <row r="185" spans="1:16" ht="30" customHeight="1" x14ac:dyDescent="0.25">
      <c r="A185" s="6">
        <v>91</v>
      </c>
      <c r="B185" s="255" t="s">
        <v>252</v>
      </c>
      <c r="C185" s="136"/>
      <c r="D185" s="137"/>
      <c r="E185" s="39"/>
      <c r="F185" s="10">
        <v>0</v>
      </c>
      <c r="G185" s="90">
        <v>6</v>
      </c>
      <c r="H185" s="91"/>
      <c r="I185" s="92">
        <v>12</v>
      </c>
      <c r="J185" s="92"/>
      <c r="K185" s="92">
        <v>0</v>
      </c>
      <c r="L185" s="92"/>
      <c r="M185" s="67"/>
      <c r="N185" s="68"/>
      <c r="O185" s="69"/>
      <c r="P185" s="1"/>
    </row>
    <row r="186" spans="1:16" ht="30" customHeight="1" x14ac:dyDescent="0.25">
      <c r="A186" s="6">
        <v>92</v>
      </c>
      <c r="B186" s="85" t="s">
        <v>268</v>
      </c>
      <c r="C186" s="85"/>
      <c r="D186" s="85"/>
      <c r="E186" s="85"/>
      <c r="F186" s="10">
        <v>0</v>
      </c>
      <c r="G186" s="90">
        <v>6</v>
      </c>
      <c r="H186" s="91"/>
      <c r="I186" s="92">
        <v>12</v>
      </c>
      <c r="J186" s="92"/>
      <c r="K186" s="92">
        <v>0</v>
      </c>
      <c r="L186" s="92"/>
      <c r="M186" s="109"/>
      <c r="N186" s="110"/>
      <c r="O186" s="111"/>
      <c r="P186" s="1"/>
    </row>
    <row r="187" spans="1:16" ht="30" customHeight="1" x14ac:dyDescent="0.25">
      <c r="A187" s="6">
        <v>93</v>
      </c>
      <c r="B187" s="85" t="s">
        <v>107</v>
      </c>
      <c r="C187" s="85"/>
      <c r="D187" s="85"/>
      <c r="E187" s="85"/>
      <c r="F187" s="10">
        <v>0</v>
      </c>
      <c r="G187" s="90">
        <v>6</v>
      </c>
      <c r="H187" s="91"/>
      <c r="I187" s="92">
        <v>12</v>
      </c>
      <c r="J187" s="92"/>
      <c r="K187" s="92">
        <v>0</v>
      </c>
      <c r="L187" s="92"/>
      <c r="M187" s="109"/>
      <c r="N187" s="110"/>
      <c r="O187" s="111"/>
      <c r="P187" s="1"/>
    </row>
    <row r="188" spans="1:16" ht="30" customHeight="1" x14ac:dyDescent="0.25">
      <c r="A188" s="6">
        <v>94</v>
      </c>
      <c r="B188" s="85" t="s">
        <v>214</v>
      </c>
      <c r="C188" s="85"/>
      <c r="D188" s="85"/>
      <c r="E188" s="85"/>
      <c r="F188" s="10">
        <v>0</v>
      </c>
      <c r="G188" s="90">
        <v>6</v>
      </c>
      <c r="H188" s="91"/>
      <c r="I188" s="92">
        <v>12</v>
      </c>
      <c r="J188" s="92"/>
      <c r="K188" s="92">
        <v>0</v>
      </c>
      <c r="L188" s="92"/>
      <c r="M188" s="109"/>
      <c r="N188" s="110"/>
      <c r="O188" s="111"/>
      <c r="P188" s="1"/>
    </row>
    <row r="189" spans="1:16" ht="30" customHeight="1" x14ac:dyDescent="0.25">
      <c r="A189" s="6">
        <v>95</v>
      </c>
      <c r="B189" s="85" t="s">
        <v>215</v>
      </c>
      <c r="C189" s="85"/>
      <c r="D189" s="85"/>
      <c r="E189" s="85"/>
      <c r="F189" s="10">
        <v>0</v>
      </c>
      <c r="G189" s="90">
        <v>6</v>
      </c>
      <c r="H189" s="91"/>
      <c r="I189" s="92">
        <v>12</v>
      </c>
      <c r="J189" s="92"/>
      <c r="K189" s="92">
        <v>0</v>
      </c>
      <c r="L189" s="92"/>
      <c r="M189" s="109"/>
      <c r="N189" s="110"/>
      <c r="O189" s="111"/>
      <c r="P189" s="1"/>
    </row>
    <row r="190" spans="1:16" ht="30" customHeight="1" x14ac:dyDescent="0.25">
      <c r="A190" s="6">
        <v>96</v>
      </c>
      <c r="B190" s="85" t="s">
        <v>108</v>
      </c>
      <c r="C190" s="85"/>
      <c r="D190" s="85"/>
      <c r="E190" s="85"/>
      <c r="F190" s="10">
        <v>0</v>
      </c>
      <c r="G190" s="90">
        <v>6</v>
      </c>
      <c r="H190" s="91"/>
      <c r="I190" s="92">
        <v>12</v>
      </c>
      <c r="J190" s="92"/>
      <c r="K190" s="92">
        <v>0</v>
      </c>
      <c r="L190" s="92"/>
      <c r="M190" s="109"/>
      <c r="N190" s="110"/>
      <c r="O190" s="111"/>
      <c r="P190" s="1"/>
    </row>
    <row r="191" spans="1:16" ht="30" customHeight="1" x14ac:dyDescent="0.25">
      <c r="A191" s="6">
        <v>97</v>
      </c>
      <c r="B191" s="85" t="s">
        <v>109</v>
      </c>
      <c r="C191" s="85"/>
      <c r="D191" s="85"/>
      <c r="E191" s="85"/>
      <c r="F191" s="10">
        <v>0</v>
      </c>
      <c r="G191" s="90">
        <v>3</v>
      </c>
      <c r="H191" s="91"/>
      <c r="I191" s="92">
        <v>6</v>
      </c>
      <c r="J191" s="92"/>
      <c r="K191" s="92">
        <v>0</v>
      </c>
      <c r="L191" s="92"/>
      <c r="M191" s="109"/>
      <c r="N191" s="110"/>
      <c r="O191" s="111"/>
      <c r="P191" s="1"/>
    </row>
    <row r="192" spans="1:16" ht="30" customHeight="1" x14ac:dyDescent="0.25">
      <c r="A192" s="6">
        <v>98</v>
      </c>
      <c r="B192" s="85" t="s">
        <v>110</v>
      </c>
      <c r="C192" s="85"/>
      <c r="D192" s="85"/>
      <c r="E192" s="85"/>
      <c r="F192" s="10">
        <v>0</v>
      </c>
      <c r="G192" s="90">
        <v>3</v>
      </c>
      <c r="H192" s="91"/>
      <c r="I192" s="92">
        <v>6</v>
      </c>
      <c r="J192" s="92"/>
      <c r="K192" s="92">
        <v>0</v>
      </c>
      <c r="L192" s="92"/>
      <c r="M192" s="109"/>
      <c r="N192" s="110"/>
      <c r="O192" s="111"/>
      <c r="P192" s="1"/>
    </row>
    <row r="193" spans="1:16" ht="56.25" customHeight="1" x14ac:dyDescent="0.25">
      <c r="A193" s="6">
        <v>99</v>
      </c>
      <c r="B193" s="85" t="s">
        <v>111</v>
      </c>
      <c r="C193" s="85"/>
      <c r="D193" s="85"/>
      <c r="E193" s="85"/>
      <c r="F193" s="10">
        <v>0</v>
      </c>
      <c r="G193" s="90">
        <v>3</v>
      </c>
      <c r="H193" s="91"/>
      <c r="I193" s="92">
        <v>6</v>
      </c>
      <c r="J193" s="92"/>
      <c r="K193" s="92">
        <v>0</v>
      </c>
      <c r="L193" s="92"/>
      <c r="M193" s="109"/>
      <c r="N193" s="110"/>
      <c r="O193" s="111"/>
      <c r="P193" s="1"/>
    </row>
    <row r="194" spans="1:16" ht="30" customHeight="1" x14ac:dyDescent="0.25">
      <c r="A194" s="6">
        <v>100</v>
      </c>
      <c r="B194" s="85" t="s">
        <v>112</v>
      </c>
      <c r="C194" s="85"/>
      <c r="D194" s="85"/>
      <c r="E194" s="85"/>
      <c r="F194" s="10">
        <v>0</v>
      </c>
      <c r="G194" s="90">
        <v>3</v>
      </c>
      <c r="H194" s="91"/>
      <c r="I194" s="92">
        <v>6</v>
      </c>
      <c r="J194" s="92"/>
      <c r="K194" s="92">
        <v>0</v>
      </c>
      <c r="L194" s="92"/>
      <c r="M194" s="109"/>
      <c r="N194" s="110"/>
      <c r="O194" s="111"/>
      <c r="P194" s="1"/>
    </row>
    <row r="195" spans="1:16" ht="30" customHeight="1" x14ac:dyDescent="0.25">
      <c r="A195" s="6">
        <v>101</v>
      </c>
      <c r="B195" s="85" t="s">
        <v>113</v>
      </c>
      <c r="C195" s="85"/>
      <c r="D195" s="85"/>
      <c r="E195" s="85"/>
      <c r="F195" s="10">
        <v>0</v>
      </c>
      <c r="G195" s="90">
        <v>3</v>
      </c>
      <c r="H195" s="91"/>
      <c r="I195" s="92">
        <v>6</v>
      </c>
      <c r="J195" s="92"/>
      <c r="K195" s="92">
        <v>0</v>
      </c>
      <c r="L195" s="92"/>
      <c r="M195" s="109"/>
      <c r="N195" s="110"/>
      <c r="O195" s="111"/>
      <c r="P195" s="1"/>
    </row>
    <row r="196" spans="1:16" ht="30" customHeight="1" x14ac:dyDescent="0.25">
      <c r="A196" s="6">
        <v>102</v>
      </c>
      <c r="B196" s="85" t="s">
        <v>114</v>
      </c>
      <c r="C196" s="85"/>
      <c r="D196" s="85"/>
      <c r="E196" s="85"/>
      <c r="F196" s="10">
        <v>0</v>
      </c>
      <c r="G196" s="90">
        <v>3</v>
      </c>
      <c r="H196" s="91"/>
      <c r="I196" s="92">
        <v>6</v>
      </c>
      <c r="J196" s="92"/>
      <c r="K196" s="92">
        <v>0</v>
      </c>
      <c r="L196" s="92"/>
      <c r="M196" s="109"/>
      <c r="N196" s="110"/>
      <c r="O196" s="111"/>
      <c r="P196" s="1"/>
    </row>
    <row r="197" spans="1:16" ht="30" customHeight="1" x14ac:dyDescent="0.25">
      <c r="A197" s="16" t="s">
        <v>18</v>
      </c>
      <c r="B197" s="86" t="s">
        <v>115</v>
      </c>
      <c r="C197" s="86"/>
      <c r="D197" s="86"/>
      <c r="E197" s="86"/>
      <c r="F197" s="36" t="s">
        <v>183</v>
      </c>
      <c r="G197" s="87" t="s">
        <v>27</v>
      </c>
      <c r="H197" s="88"/>
      <c r="I197" s="89" t="s">
        <v>184</v>
      </c>
      <c r="J197" s="89"/>
      <c r="K197" s="89" t="s">
        <v>28</v>
      </c>
      <c r="L197" s="89"/>
      <c r="M197" s="141"/>
      <c r="N197" s="142"/>
      <c r="O197" s="143"/>
      <c r="P197" s="1"/>
    </row>
    <row r="198" spans="1:16" ht="30" customHeight="1" x14ac:dyDescent="0.25">
      <c r="A198" s="9">
        <v>103</v>
      </c>
      <c r="B198" s="85" t="s">
        <v>116</v>
      </c>
      <c r="C198" s="85"/>
      <c r="D198" s="85"/>
      <c r="E198" s="85"/>
      <c r="F198" s="10">
        <v>0</v>
      </c>
      <c r="G198" s="90">
        <v>6</v>
      </c>
      <c r="H198" s="91"/>
      <c r="I198" s="92">
        <v>12</v>
      </c>
      <c r="J198" s="92"/>
      <c r="K198" s="92">
        <v>0</v>
      </c>
      <c r="L198" s="92"/>
      <c r="M198" s="109"/>
      <c r="N198" s="110"/>
      <c r="O198" s="111"/>
      <c r="P198" s="1"/>
    </row>
    <row r="199" spans="1:16" ht="30" customHeight="1" x14ac:dyDescent="0.25">
      <c r="A199" s="9">
        <v>104</v>
      </c>
      <c r="B199" s="85" t="s">
        <v>117</v>
      </c>
      <c r="C199" s="85"/>
      <c r="D199" s="85"/>
      <c r="E199" s="85"/>
      <c r="F199" s="10">
        <v>0</v>
      </c>
      <c r="G199" s="90">
        <v>3</v>
      </c>
      <c r="H199" s="91"/>
      <c r="I199" s="92">
        <v>6</v>
      </c>
      <c r="J199" s="92"/>
      <c r="K199" s="92">
        <v>0</v>
      </c>
      <c r="L199" s="92"/>
      <c r="M199" s="109"/>
      <c r="N199" s="110"/>
      <c r="O199" s="111"/>
      <c r="P199" s="1"/>
    </row>
    <row r="200" spans="1:16" ht="30" customHeight="1" x14ac:dyDescent="0.25">
      <c r="A200" s="9">
        <v>105</v>
      </c>
      <c r="B200" s="85" t="s">
        <v>118</v>
      </c>
      <c r="C200" s="85"/>
      <c r="D200" s="85"/>
      <c r="E200" s="85"/>
      <c r="F200" s="10">
        <v>0</v>
      </c>
      <c r="G200" s="90">
        <v>3</v>
      </c>
      <c r="H200" s="91"/>
      <c r="I200" s="92">
        <v>6</v>
      </c>
      <c r="J200" s="92"/>
      <c r="K200" s="92">
        <v>0</v>
      </c>
      <c r="L200" s="92"/>
      <c r="M200" s="109"/>
      <c r="N200" s="110"/>
      <c r="O200" s="111"/>
      <c r="P200" s="1"/>
    </row>
    <row r="201" spans="1:16" ht="20.85" customHeight="1" x14ac:dyDescent="0.25">
      <c r="A201" s="9">
        <v>106</v>
      </c>
      <c r="B201" s="85" t="s">
        <v>119</v>
      </c>
      <c r="C201" s="85"/>
      <c r="D201" s="85"/>
      <c r="E201" s="85"/>
      <c r="F201" s="10">
        <v>0</v>
      </c>
      <c r="G201" s="90">
        <v>3</v>
      </c>
      <c r="H201" s="91"/>
      <c r="I201" s="92">
        <v>6</v>
      </c>
      <c r="J201" s="92"/>
      <c r="K201" s="92">
        <v>0</v>
      </c>
      <c r="L201" s="92"/>
      <c r="M201" s="109"/>
      <c r="N201" s="110"/>
      <c r="O201" s="111"/>
      <c r="P201" s="1"/>
    </row>
    <row r="202" spans="1:16" ht="30" customHeight="1" x14ac:dyDescent="0.25">
      <c r="A202" s="9">
        <v>107</v>
      </c>
      <c r="B202" s="85" t="s">
        <v>216</v>
      </c>
      <c r="C202" s="85"/>
      <c r="D202" s="85"/>
      <c r="E202" s="85"/>
      <c r="F202" s="10">
        <v>0</v>
      </c>
      <c r="G202" s="90">
        <v>6</v>
      </c>
      <c r="H202" s="91"/>
      <c r="I202" s="92">
        <v>12</v>
      </c>
      <c r="J202" s="92"/>
      <c r="K202" s="92">
        <v>0</v>
      </c>
      <c r="L202" s="92"/>
      <c r="M202" s="109"/>
      <c r="N202" s="110"/>
      <c r="O202" s="111"/>
      <c r="P202" s="1"/>
    </row>
    <row r="203" spans="1:16" ht="30" customHeight="1" x14ac:dyDescent="0.25">
      <c r="A203" s="7" t="s">
        <v>21</v>
      </c>
      <c r="B203" s="86" t="s">
        <v>120</v>
      </c>
      <c r="C203" s="86"/>
      <c r="D203" s="86"/>
      <c r="E203" s="86"/>
      <c r="F203" s="36" t="s">
        <v>183</v>
      </c>
      <c r="G203" s="87" t="s">
        <v>27</v>
      </c>
      <c r="H203" s="88"/>
      <c r="I203" s="89" t="s">
        <v>184</v>
      </c>
      <c r="J203" s="89"/>
      <c r="K203" s="89" t="s">
        <v>28</v>
      </c>
      <c r="L203" s="89"/>
      <c r="M203" s="141"/>
      <c r="N203" s="142"/>
      <c r="O203" s="143"/>
      <c r="P203" s="1"/>
    </row>
    <row r="204" spans="1:16" ht="30" customHeight="1" x14ac:dyDescent="0.25">
      <c r="A204" s="8">
        <v>108</v>
      </c>
      <c r="B204" s="85" t="s">
        <v>121</v>
      </c>
      <c r="C204" s="85"/>
      <c r="D204" s="85"/>
      <c r="E204" s="85"/>
      <c r="F204" s="10">
        <v>0</v>
      </c>
      <c r="G204" s="90">
        <v>6</v>
      </c>
      <c r="H204" s="91"/>
      <c r="I204" s="92">
        <v>12</v>
      </c>
      <c r="J204" s="92"/>
      <c r="K204" s="92">
        <v>0</v>
      </c>
      <c r="L204" s="92"/>
      <c r="M204" s="109"/>
      <c r="N204" s="110"/>
      <c r="O204" s="111"/>
      <c r="P204" s="1"/>
    </row>
    <row r="205" spans="1:16" ht="30" customHeight="1" x14ac:dyDescent="0.25">
      <c r="A205" s="8">
        <v>109</v>
      </c>
      <c r="B205" s="85" t="s">
        <v>122</v>
      </c>
      <c r="C205" s="85"/>
      <c r="D205" s="85"/>
      <c r="E205" s="85"/>
      <c r="F205" s="10">
        <v>0</v>
      </c>
      <c r="G205" s="90">
        <v>3</v>
      </c>
      <c r="H205" s="91"/>
      <c r="I205" s="92">
        <v>6</v>
      </c>
      <c r="J205" s="92"/>
      <c r="K205" s="92">
        <v>0</v>
      </c>
      <c r="L205" s="92"/>
      <c r="M205" s="109"/>
      <c r="N205" s="110"/>
      <c r="O205" s="111"/>
      <c r="P205" s="1"/>
    </row>
    <row r="206" spans="1:16" ht="53.25" customHeight="1" x14ac:dyDescent="0.25">
      <c r="A206" s="8">
        <v>110</v>
      </c>
      <c r="B206" s="85" t="s">
        <v>123</v>
      </c>
      <c r="C206" s="85"/>
      <c r="D206" s="85"/>
      <c r="E206" s="85"/>
      <c r="F206" s="10">
        <v>0</v>
      </c>
      <c r="G206" s="90">
        <v>6</v>
      </c>
      <c r="H206" s="91"/>
      <c r="I206" s="92">
        <v>12</v>
      </c>
      <c r="J206" s="92"/>
      <c r="K206" s="92">
        <v>0</v>
      </c>
      <c r="L206" s="92"/>
      <c r="M206" s="109"/>
      <c r="N206" s="110"/>
      <c r="O206" s="111"/>
      <c r="P206" s="1"/>
    </row>
    <row r="207" spans="1:16" ht="29.25" customHeight="1" x14ac:dyDescent="0.25">
      <c r="A207" s="18"/>
      <c r="B207" s="93" t="s">
        <v>209</v>
      </c>
      <c r="C207" s="94"/>
      <c r="D207" s="94"/>
      <c r="E207" s="94"/>
      <c r="F207" s="94"/>
      <c r="G207" s="94"/>
      <c r="H207" s="95"/>
      <c r="I207" s="118">
        <f>SUM(I170:J206)</f>
        <v>324</v>
      </c>
      <c r="J207" s="118"/>
      <c r="K207" s="118"/>
      <c r="L207" s="118"/>
      <c r="M207" s="93">
        <f>SUM(M169:O206)</f>
        <v>0</v>
      </c>
      <c r="N207" s="94"/>
      <c r="O207" s="95"/>
      <c r="P207" s="1"/>
    </row>
    <row r="208" spans="1:16" ht="30" customHeight="1" x14ac:dyDescent="0.25">
      <c r="A208" s="18"/>
      <c r="B208" s="93"/>
      <c r="C208" s="94"/>
      <c r="D208" s="94"/>
      <c r="E208" s="94"/>
      <c r="F208" s="94"/>
      <c r="G208" s="94"/>
      <c r="H208" s="95"/>
      <c r="I208" s="96">
        <v>0.7</v>
      </c>
      <c r="J208" s="97"/>
      <c r="K208" s="98">
        <v>0.39900000000000002</v>
      </c>
      <c r="L208" s="99"/>
      <c r="M208" s="144" t="str">
        <f>IF(M207&gt;=I209,"HIGH RISK",IF(M207&lt;=K209,"LOW RISK","MEDIUM RISK"))</f>
        <v>LOW RISK</v>
      </c>
      <c r="N208" s="145"/>
      <c r="O208" s="146"/>
      <c r="P208" s="1"/>
    </row>
    <row r="209" spans="1:16" ht="30" customHeight="1" x14ac:dyDescent="0.25">
      <c r="A209" s="18"/>
      <c r="B209" s="93"/>
      <c r="C209" s="94"/>
      <c r="D209" s="94"/>
      <c r="E209" s="94"/>
      <c r="F209" s="94"/>
      <c r="G209" s="94"/>
      <c r="H209" s="95"/>
      <c r="I209" s="100">
        <f>70%*I207</f>
        <v>226.79999999999998</v>
      </c>
      <c r="J209" s="101"/>
      <c r="K209" s="102">
        <f>39.9%*I207</f>
        <v>129.27599999999998</v>
      </c>
      <c r="L209" s="103"/>
      <c r="M209" s="100"/>
      <c r="N209" s="147"/>
      <c r="O209" s="101"/>
      <c r="P209" s="1"/>
    </row>
    <row r="210" spans="1:16" ht="30" customHeight="1" x14ac:dyDescent="0.25">
      <c r="A210" s="187" t="s">
        <v>204</v>
      </c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9"/>
      <c r="P210" s="1"/>
    </row>
    <row r="211" spans="1:16" ht="36.75" customHeight="1" x14ac:dyDescent="0.25">
      <c r="A211" s="16" t="s">
        <v>8</v>
      </c>
      <c r="B211" s="86" t="s">
        <v>124</v>
      </c>
      <c r="C211" s="86"/>
      <c r="D211" s="86"/>
      <c r="E211" s="86"/>
      <c r="F211" s="36" t="s">
        <v>183</v>
      </c>
      <c r="G211" s="87" t="s">
        <v>27</v>
      </c>
      <c r="H211" s="88"/>
      <c r="I211" s="89" t="s">
        <v>184</v>
      </c>
      <c r="J211" s="89"/>
      <c r="K211" s="89" t="s">
        <v>28</v>
      </c>
      <c r="L211" s="89"/>
      <c r="M211" s="141"/>
      <c r="N211" s="142"/>
      <c r="O211" s="143"/>
    </row>
    <row r="212" spans="1:16" ht="58.9" customHeight="1" x14ac:dyDescent="0.25">
      <c r="A212" s="9">
        <v>111</v>
      </c>
      <c r="B212" s="85" t="s">
        <v>282</v>
      </c>
      <c r="C212" s="85"/>
      <c r="D212" s="85"/>
      <c r="E212" s="85"/>
      <c r="F212" s="10">
        <v>0</v>
      </c>
      <c r="G212" s="90">
        <v>6</v>
      </c>
      <c r="H212" s="91"/>
      <c r="I212" s="92">
        <v>12</v>
      </c>
      <c r="J212" s="92"/>
      <c r="K212" s="92">
        <v>0</v>
      </c>
      <c r="L212" s="92"/>
      <c r="M212" s="109"/>
      <c r="N212" s="110"/>
      <c r="O212" s="111"/>
    </row>
    <row r="213" spans="1:16" ht="36.75" customHeight="1" x14ac:dyDescent="0.25">
      <c r="A213" s="9"/>
      <c r="B213" s="253" t="s">
        <v>275</v>
      </c>
      <c r="C213" s="253"/>
      <c r="D213" s="253"/>
      <c r="E213" s="253"/>
      <c r="F213" s="17"/>
      <c r="G213" s="104"/>
      <c r="H213" s="105"/>
      <c r="I213" s="104"/>
      <c r="J213" s="105"/>
      <c r="K213" s="104"/>
      <c r="L213" s="105"/>
      <c r="M213" s="104"/>
      <c r="N213" s="199"/>
      <c r="O213" s="105"/>
    </row>
    <row r="214" spans="1:16" ht="36.6" customHeight="1" x14ac:dyDescent="0.25">
      <c r="A214" s="9"/>
      <c r="B214" s="253" t="s">
        <v>274</v>
      </c>
      <c r="C214" s="253"/>
      <c r="D214" s="253"/>
      <c r="E214" s="253"/>
      <c r="F214" s="17"/>
      <c r="G214" s="104"/>
      <c r="H214" s="105"/>
      <c r="I214" s="104"/>
      <c r="J214" s="105"/>
      <c r="K214" s="104"/>
      <c r="L214" s="105"/>
      <c r="M214" s="104"/>
      <c r="N214" s="199"/>
      <c r="O214" s="105"/>
      <c r="P214" s="1"/>
    </row>
    <row r="215" spans="1:16" ht="36.75" customHeight="1" x14ac:dyDescent="0.25">
      <c r="A215" s="9"/>
      <c r="B215" s="253" t="s">
        <v>276</v>
      </c>
      <c r="C215" s="253"/>
      <c r="D215" s="253"/>
      <c r="E215" s="253"/>
      <c r="F215" s="17"/>
      <c r="G215" s="104"/>
      <c r="H215" s="105"/>
      <c r="I215" s="104"/>
      <c r="J215" s="105"/>
      <c r="K215" s="104"/>
      <c r="L215" s="105"/>
      <c r="M215" s="104"/>
      <c r="N215" s="199"/>
      <c r="O215" s="105"/>
      <c r="P215" s="1"/>
    </row>
    <row r="216" spans="1:16" ht="33" customHeight="1" x14ac:dyDescent="0.25">
      <c r="A216" s="9">
        <v>112</v>
      </c>
      <c r="B216" s="85" t="s">
        <v>283</v>
      </c>
      <c r="C216" s="85"/>
      <c r="D216" s="85"/>
      <c r="E216" s="85"/>
      <c r="F216" s="10">
        <v>0</v>
      </c>
      <c r="G216" s="90">
        <v>6</v>
      </c>
      <c r="H216" s="91"/>
      <c r="I216" s="92">
        <v>12</v>
      </c>
      <c r="J216" s="92"/>
      <c r="K216" s="92">
        <v>0</v>
      </c>
      <c r="L216" s="92"/>
      <c r="M216" s="109"/>
      <c r="N216" s="110"/>
      <c r="O216" s="111"/>
      <c r="P216" s="232"/>
    </row>
    <row r="217" spans="1:16" ht="40.15" customHeight="1" x14ac:dyDescent="0.25">
      <c r="A217" s="9">
        <v>113</v>
      </c>
      <c r="B217" s="85" t="s">
        <v>281</v>
      </c>
      <c r="C217" s="85"/>
      <c r="D217" s="85"/>
      <c r="E217" s="85"/>
      <c r="F217" s="10">
        <v>0</v>
      </c>
      <c r="G217" s="90">
        <v>6</v>
      </c>
      <c r="H217" s="91"/>
      <c r="I217" s="92">
        <v>12</v>
      </c>
      <c r="J217" s="92"/>
      <c r="K217" s="92">
        <v>0</v>
      </c>
      <c r="L217" s="92"/>
      <c r="M217" s="109"/>
      <c r="N217" s="110"/>
      <c r="O217" s="111"/>
      <c r="P217" s="232"/>
    </row>
    <row r="218" spans="1:16" ht="46.15" customHeight="1" x14ac:dyDescent="0.25">
      <c r="A218" s="16" t="s">
        <v>18</v>
      </c>
      <c r="B218" s="86" t="s">
        <v>273</v>
      </c>
      <c r="C218" s="86"/>
      <c r="D218" s="86"/>
      <c r="E218" s="86"/>
      <c r="F218" s="36" t="s">
        <v>183</v>
      </c>
      <c r="G218" s="87" t="s">
        <v>27</v>
      </c>
      <c r="H218" s="88"/>
      <c r="I218" s="89" t="s">
        <v>184</v>
      </c>
      <c r="J218" s="89"/>
      <c r="K218" s="89" t="s">
        <v>28</v>
      </c>
      <c r="L218" s="89"/>
      <c r="M218" s="141"/>
      <c r="N218" s="142"/>
      <c r="O218" s="143"/>
      <c r="P218" s="232"/>
    </row>
    <row r="219" spans="1:16" ht="28.15" customHeight="1" x14ac:dyDescent="0.25">
      <c r="A219" s="9">
        <v>114</v>
      </c>
      <c r="B219" s="85" t="s">
        <v>125</v>
      </c>
      <c r="C219" s="85"/>
      <c r="D219" s="85"/>
      <c r="E219" s="85"/>
      <c r="F219" s="10">
        <v>0</v>
      </c>
      <c r="G219" s="90">
        <v>6</v>
      </c>
      <c r="H219" s="91"/>
      <c r="I219" s="92">
        <v>12</v>
      </c>
      <c r="J219" s="92"/>
      <c r="K219" s="92">
        <v>0</v>
      </c>
      <c r="L219" s="92"/>
      <c r="M219" s="109"/>
      <c r="N219" s="110"/>
      <c r="O219" s="111"/>
      <c r="P219" s="232"/>
    </row>
    <row r="220" spans="1:16" ht="68.45" customHeight="1" x14ac:dyDescent="0.25">
      <c r="A220" s="9">
        <v>115</v>
      </c>
      <c r="B220" s="85" t="s">
        <v>126</v>
      </c>
      <c r="C220" s="85"/>
      <c r="D220" s="85"/>
      <c r="E220" s="85"/>
      <c r="F220" s="10">
        <v>0</v>
      </c>
      <c r="G220" s="90">
        <v>6</v>
      </c>
      <c r="H220" s="91"/>
      <c r="I220" s="92">
        <v>12</v>
      </c>
      <c r="J220" s="92"/>
      <c r="K220" s="92">
        <v>0</v>
      </c>
      <c r="L220" s="92"/>
      <c r="M220" s="109"/>
      <c r="N220" s="110"/>
      <c r="O220" s="111"/>
      <c r="P220" s="1"/>
    </row>
    <row r="221" spans="1:16" ht="87.6" customHeight="1" x14ac:dyDescent="0.25">
      <c r="A221" s="16" t="s">
        <v>21</v>
      </c>
      <c r="B221" s="86" t="s">
        <v>194</v>
      </c>
      <c r="C221" s="86"/>
      <c r="D221" s="86"/>
      <c r="E221" s="86"/>
      <c r="F221" s="36" t="s">
        <v>183</v>
      </c>
      <c r="G221" s="87" t="s">
        <v>27</v>
      </c>
      <c r="H221" s="88"/>
      <c r="I221" s="89" t="s">
        <v>184</v>
      </c>
      <c r="J221" s="89"/>
      <c r="K221" s="89" t="s">
        <v>28</v>
      </c>
      <c r="L221" s="89"/>
      <c r="M221" s="141"/>
      <c r="N221" s="142"/>
      <c r="O221" s="143"/>
      <c r="P221" s="1"/>
    </row>
    <row r="222" spans="1:16" ht="20.25" customHeight="1" x14ac:dyDescent="0.25">
      <c r="A222" s="8">
        <v>116</v>
      </c>
      <c r="B222" s="85" t="s">
        <v>127</v>
      </c>
      <c r="C222" s="85"/>
      <c r="D222" s="85"/>
      <c r="E222" s="85"/>
      <c r="F222" s="10">
        <v>0</v>
      </c>
      <c r="G222" s="90">
        <v>9</v>
      </c>
      <c r="H222" s="91"/>
      <c r="I222" s="92">
        <v>18</v>
      </c>
      <c r="J222" s="92"/>
      <c r="K222" s="92">
        <v>0</v>
      </c>
      <c r="L222" s="92"/>
      <c r="M222" s="196"/>
      <c r="N222" s="197"/>
      <c r="O222" s="198"/>
      <c r="P222" s="1"/>
    </row>
    <row r="223" spans="1:16" ht="30" customHeight="1" x14ac:dyDescent="0.25">
      <c r="A223" s="8">
        <v>117</v>
      </c>
      <c r="B223" s="85" t="s">
        <v>128</v>
      </c>
      <c r="C223" s="85"/>
      <c r="D223" s="85"/>
      <c r="E223" s="85"/>
      <c r="F223" s="10">
        <v>0</v>
      </c>
      <c r="G223" s="90">
        <v>6</v>
      </c>
      <c r="H223" s="91"/>
      <c r="I223" s="92">
        <v>12</v>
      </c>
      <c r="J223" s="92"/>
      <c r="K223" s="92">
        <v>0</v>
      </c>
      <c r="L223" s="92"/>
      <c r="M223" s="109"/>
      <c r="N223" s="110"/>
      <c r="O223" s="111"/>
      <c r="P223" s="1"/>
    </row>
    <row r="224" spans="1:16" ht="34.9" customHeight="1" x14ac:dyDescent="0.25">
      <c r="A224" s="8">
        <v>118</v>
      </c>
      <c r="B224" s="85" t="s">
        <v>129</v>
      </c>
      <c r="C224" s="85"/>
      <c r="D224" s="85"/>
      <c r="E224" s="85"/>
      <c r="F224" s="10">
        <v>0</v>
      </c>
      <c r="G224" s="90">
        <v>6</v>
      </c>
      <c r="H224" s="91"/>
      <c r="I224" s="92">
        <v>12</v>
      </c>
      <c r="J224" s="92"/>
      <c r="K224" s="92">
        <v>0</v>
      </c>
      <c r="L224" s="92"/>
      <c r="M224" s="109"/>
      <c r="N224" s="110"/>
      <c r="O224" s="111"/>
      <c r="P224" s="1"/>
    </row>
    <row r="225" spans="1:16" ht="34.9" customHeight="1" x14ac:dyDescent="0.25">
      <c r="A225" s="8">
        <v>119</v>
      </c>
      <c r="B225" s="85" t="s">
        <v>130</v>
      </c>
      <c r="C225" s="85"/>
      <c r="D225" s="85"/>
      <c r="E225" s="85"/>
      <c r="F225" s="10">
        <v>0</v>
      </c>
      <c r="G225" s="90">
        <v>6</v>
      </c>
      <c r="H225" s="91"/>
      <c r="I225" s="92">
        <v>12</v>
      </c>
      <c r="J225" s="92"/>
      <c r="K225" s="92">
        <v>0</v>
      </c>
      <c r="L225" s="92"/>
      <c r="M225" s="109"/>
      <c r="N225" s="110"/>
      <c r="O225" s="111"/>
      <c r="P225" s="1"/>
    </row>
    <row r="226" spans="1:16" ht="30" customHeight="1" x14ac:dyDescent="0.25">
      <c r="A226" s="16" t="s">
        <v>44</v>
      </c>
      <c r="B226" s="86" t="s">
        <v>131</v>
      </c>
      <c r="C226" s="86"/>
      <c r="D226" s="86"/>
      <c r="E226" s="86"/>
      <c r="F226" s="36" t="s">
        <v>183</v>
      </c>
      <c r="G226" s="87" t="s">
        <v>27</v>
      </c>
      <c r="H226" s="88"/>
      <c r="I226" s="89" t="s">
        <v>184</v>
      </c>
      <c r="J226" s="89"/>
      <c r="K226" s="89" t="s">
        <v>28</v>
      </c>
      <c r="L226" s="89"/>
      <c r="M226" s="128"/>
      <c r="N226" s="129"/>
      <c r="O226" s="130"/>
      <c r="P226" s="1"/>
    </row>
    <row r="227" spans="1:16" ht="30" customHeight="1" x14ac:dyDescent="0.25">
      <c r="A227" s="8">
        <v>120</v>
      </c>
      <c r="B227" s="85" t="s">
        <v>132</v>
      </c>
      <c r="C227" s="85"/>
      <c r="D227" s="85"/>
      <c r="E227" s="85"/>
      <c r="F227" s="10">
        <v>0</v>
      </c>
      <c r="G227" s="90">
        <v>6</v>
      </c>
      <c r="H227" s="91"/>
      <c r="I227" s="92">
        <v>12</v>
      </c>
      <c r="J227" s="92"/>
      <c r="K227" s="92">
        <v>0</v>
      </c>
      <c r="L227" s="92"/>
      <c r="M227" s="109"/>
      <c r="N227" s="110"/>
      <c r="O227" s="111"/>
      <c r="P227" s="1"/>
    </row>
    <row r="228" spans="1:16" ht="30" customHeight="1" x14ac:dyDescent="0.25">
      <c r="A228" s="8">
        <v>121</v>
      </c>
      <c r="B228" s="85" t="s">
        <v>133</v>
      </c>
      <c r="C228" s="85"/>
      <c r="D228" s="85"/>
      <c r="E228" s="85"/>
      <c r="F228" s="10">
        <v>0</v>
      </c>
      <c r="G228" s="90">
        <v>3</v>
      </c>
      <c r="H228" s="91"/>
      <c r="I228" s="92">
        <v>6</v>
      </c>
      <c r="J228" s="92"/>
      <c r="K228" s="92">
        <v>0</v>
      </c>
      <c r="L228" s="92"/>
      <c r="M228" s="196"/>
      <c r="N228" s="197"/>
      <c r="O228" s="198"/>
      <c r="P228" s="1"/>
    </row>
    <row r="229" spans="1:16" ht="30" customHeight="1" x14ac:dyDescent="0.25">
      <c r="A229" s="8">
        <v>122</v>
      </c>
      <c r="B229" s="85" t="s">
        <v>134</v>
      </c>
      <c r="C229" s="85"/>
      <c r="D229" s="85"/>
      <c r="E229" s="85"/>
      <c r="F229" s="10">
        <v>0</v>
      </c>
      <c r="G229" s="90">
        <v>3</v>
      </c>
      <c r="H229" s="91"/>
      <c r="I229" s="92">
        <v>6</v>
      </c>
      <c r="J229" s="92"/>
      <c r="K229" s="92">
        <v>0</v>
      </c>
      <c r="L229" s="92"/>
      <c r="M229" s="196"/>
      <c r="N229" s="197"/>
      <c r="O229" s="198"/>
      <c r="P229" s="1"/>
    </row>
    <row r="230" spans="1:16" ht="21.75" customHeight="1" x14ac:dyDescent="0.25">
      <c r="A230" s="8">
        <v>123</v>
      </c>
      <c r="B230" s="85" t="s">
        <v>135</v>
      </c>
      <c r="C230" s="85"/>
      <c r="D230" s="85"/>
      <c r="E230" s="85"/>
      <c r="F230" s="10">
        <v>0</v>
      </c>
      <c r="G230" s="90">
        <v>3</v>
      </c>
      <c r="H230" s="91"/>
      <c r="I230" s="92">
        <v>6</v>
      </c>
      <c r="J230" s="92"/>
      <c r="K230" s="92">
        <v>0</v>
      </c>
      <c r="L230" s="92"/>
      <c r="M230" s="196"/>
      <c r="N230" s="197"/>
      <c r="O230" s="198"/>
      <c r="P230" s="1"/>
    </row>
    <row r="231" spans="1:16" ht="30" customHeight="1" x14ac:dyDescent="0.25">
      <c r="A231" s="7" t="s">
        <v>47</v>
      </c>
      <c r="B231" s="86" t="s">
        <v>136</v>
      </c>
      <c r="C231" s="86"/>
      <c r="D231" s="86"/>
      <c r="E231" s="86"/>
      <c r="F231" s="36" t="s">
        <v>183</v>
      </c>
      <c r="G231" s="87" t="s">
        <v>27</v>
      </c>
      <c r="H231" s="88"/>
      <c r="I231" s="89" t="s">
        <v>184</v>
      </c>
      <c r="J231" s="89"/>
      <c r="K231" s="89" t="s">
        <v>28</v>
      </c>
      <c r="L231" s="89"/>
      <c r="M231" s="128"/>
      <c r="N231" s="129"/>
      <c r="O231" s="130"/>
      <c r="P231" s="1"/>
    </row>
    <row r="232" spans="1:16" ht="30" customHeight="1" x14ac:dyDescent="0.25">
      <c r="A232" s="8">
        <v>124</v>
      </c>
      <c r="B232" s="85" t="s">
        <v>137</v>
      </c>
      <c r="C232" s="85"/>
      <c r="D232" s="85"/>
      <c r="E232" s="85"/>
      <c r="F232" s="10">
        <v>0</v>
      </c>
      <c r="G232" s="90">
        <v>6</v>
      </c>
      <c r="H232" s="91"/>
      <c r="I232" s="92">
        <v>12</v>
      </c>
      <c r="J232" s="92"/>
      <c r="K232" s="92">
        <v>0</v>
      </c>
      <c r="L232" s="92"/>
      <c r="M232" s="109"/>
      <c r="N232" s="110"/>
      <c r="O232" s="111"/>
      <c r="P232" s="1"/>
    </row>
    <row r="233" spans="1:16" ht="30" customHeight="1" x14ac:dyDescent="0.25">
      <c r="A233" s="8">
        <v>125</v>
      </c>
      <c r="B233" s="85" t="s">
        <v>138</v>
      </c>
      <c r="C233" s="85"/>
      <c r="D233" s="85"/>
      <c r="E233" s="85"/>
      <c r="F233" s="10">
        <v>0</v>
      </c>
      <c r="G233" s="90">
        <v>6</v>
      </c>
      <c r="H233" s="91"/>
      <c r="I233" s="92">
        <v>12</v>
      </c>
      <c r="J233" s="92"/>
      <c r="K233" s="92">
        <v>0</v>
      </c>
      <c r="L233" s="92"/>
      <c r="M233" s="109"/>
      <c r="N233" s="110"/>
      <c r="O233" s="111"/>
      <c r="P233" s="1"/>
    </row>
    <row r="234" spans="1:16" ht="30" customHeight="1" x14ac:dyDescent="0.25">
      <c r="A234" s="8">
        <v>126</v>
      </c>
      <c r="B234" s="85" t="s">
        <v>139</v>
      </c>
      <c r="C234" s="85"/>
      <c r="D234" s="85"/>
      <c r="E234" s="85"/>
      <c r="F234" s="10">
        <v>0</v>
      </c>
      <c r="G234" s="90">
        <v>9</v>
      </c>
      <c r="H234" s="91"/>
      <c r="I234" s="92">
        <v>18</v>
      </c>
      <c r="J234" s="92"/>
      <c r="K234" s="92">
        <v>0</v>
      </c>
      <c r="L234" s="92"/>
      <c r="M234" s="196"/>
      <c r="N234" s="197"/>
      <c r="O234" s="198"/>
      <c r="P234" s="1"/>
    </row>
    <row r="235" spans="1:16" ht="21.75" customHeight="1" x14ac:dyDescent="0.25">
      <c r="A235" s="8">
        <v>127</v>
      </c>
      <c r="B235" s="85" t="s">
        <v>140</v>
      </c>
      <c r="C235" s="85"/>
      <c r="D235" s="85"/>
      <c r="E235" s="85"/>
      <c r="F235" s="10">
        <v>0</v>
      </c>
      <c r="G235" s="90">
        <v>6</v>
      </c>
      <c r="H235" s="91"/>
      <c r="I235" s="92">
        <v>12</v>
      </c>
      <c r="J235" s="92"/>
      <c r="K235" s="92">
        <v>0</v>
      </c>
      <c r="L235" s="92"/>
      <c r="M235" s="109"/>
      <c r="N235" s="110"/>
      <c r="O235" s="111"/>
      <c r="P235" s="1"/>
    </row>
    <row r="236" spans="1:16" ht="30" customHeight="1" x14ac:dyDescent="0.25">
      <c r="A236" s="8">
        <v>128</v>
      </c>
      <c r="B236" s="85" t="s">
        <v>141</v>
      </c>
      <c r="C236" s="85"/>
      <c r="D236" s="85"/>
      <c r="E236" s="85"/>
      <c r="F236" s="10">
        <v>0</v>
      </c>
      <c r="G236" s="90">
        <v>6</v>
      </c>
      <c r="H236" s="91"/>
      <c r="I236" s="92">
        <v>12</v>
      </c>
      <c r="J236" s="92"/>
      <c r="K236" s="92">
        <v>0</v>
      </c>
      <c r="L236" s="92"/>
      <c r="M236" s="109"/>
      <c r="N236" s="110"/>
      <c r="O236" s="111"/>
      <c r="P236" s="1"/>
    </row>
    <row r="237" spans="1:16" ht="30" customHeight="1" x14ac:dyDescent="0.25">
      <c r="A237" s="8">
        <v>129</v>
      </c>
      <c r="B237" s="85" t="s">
        <v>142</v>
      </c>
      <c r="C237" s="85"/>
      <c r="D237" s="85"/>
      <c r="E237" s="85"/>
      <c r="F237" s="10">
        <v>0</v>
      </c>
      <c r="G237" s="90">
        <v>6</v>
      </c>
      <c r="H237" s="91"/>
      <c r="I237" s="92">
        <v>12</v>
      </c>
      <c r="J237" s="92"/>
      <c r="K237" s="92">
        <v>0</v>
      </c>
      <c r="L237" s="92"/>
      <c r="M237" s="109"/>
      <c r="N237" s="110"/>
      <c r="O237" s="111"/>
      <c r="P237" s="1"/>
    </row>
    <row r="238" spans="1:16" ht="30" customHeight="1" x14ac:dyDescent="0.25">
      <c r="A238" s="8">
        <v>130</v>
      </c>
      <c r="B238" s="85" t="s">
        <v>143</v>
      </c>
      <c r="C238" s="85"/>
      <c r="D238" s="85"/>
      <c r="E238" s="85"/>
      <c r="F238" s="10">
        <v>0</v>
      </c>
      <c r="G238" s="90">
        <v>6</v>
      </c>
      <c r="H238" s="91"/>
      <c r="I238" s="92">
        <v>12</v>
      </c>
      <c r="J238" s="92"/>
      <c r="K238" s="92">
        <v>0</v>
      </c>
      <c r="L238" s="92"/>
      <c r="M238" s="109"/>
      <c r="N238" s="110"/>
      <c r="O238" s="111"/>
      <c r="P238" s="1"/>
    </row>
    <row r="239" spans="1:16" ht="30" customHeight="1" x14ac:dyDescent="0.25">
      <c r="A239" s="8">
        <v>131</v>
      </c>
      <c r="B239" s="85" t="s">
        <v>144</v>
      </c>
      <c r="C239" s="85"/>
      <c r="D239" s="85"/>
      <c r="E239" s="85"/>
      <c r="F239" s="10">
        <v>0</v>
      </c>
      <c r="G239" s="90">
        <v>3</v>
      </c>
      <c r="H239" s="91"/>
      <c r="I239" s="92">
        <v>6</v>
      </c>
      <c r="J239" s="92"/>
      <c r="K239" s="92">
        <v>0</v>
      </c>
      <c r="L239" s="92"/>
      <c r="M239" s="196"/>
      <c r="N239" s="197"/>
      <c r="O239" s="198"/>
      <c r="P239" s="1"/>
    </row>
    <row r="240" spans="1:16" ht="30" customHeight="1" x14ac:dyDescent="0.25">
      <c r="A240" s="8">
        <v>132</v>
      </c>
      <c r="B240" s="85" t="s">
        <v>145</v>
      </c>
      <c r="C240" s="85"/>
      <c r="D240" s="85"/>
      <c r="E240" s="85"/>
      <c r="F240" s="10">
        <v>0</v>
      </c>
      <c r="G240" s="90">
        <v>3</v>
      </c>
      <c r="H240" s="91"/>
      <c r="I240" s="92">
        <v>6</v>
      </c>
      <c r="J240" s="92"/>
      <c r="K240" s="92">
        <v>0</v>
      </c>
      <c r="L240" s="92"/>
      <c r="M240" s="196"/>
      <c r="N240" s="197"/>
      <c r="O240" s="198"/>
      <c r="P240" s="1"/>
    </row>
    <row r="241" spans="1:16" ht="30" customHeight="1" x14ac:dyDescent="0.25">
      <c r="A241" s="8">
        <v>133</v>
      </c>
      <c r="B241" s="85" t="s">
        <v>146</v>
      </c>
      <c r="C241" s="85"/>
      <c r="D241" s="85"/>
      <c r="E241" s="85"/>
      <c r="F241" s="10">
        <v>0</v>
      </c>
      <c r="G241" s="90">
        <v>3</v>
      </c>
      <c r="H241" s="91"/>
      <c r="I241" s="92">
        <v>6</v>
      </c>
      <c r="J241" s="92"/>
      <c r="K241" s="92">
        <v>0</v>
      </c>
      <c r="L241" s="92"/>
      <c r="M241" s="196"/>
      <c r="N241" s="197"/>
      <c r="O241" s="198"/>
      <c r="P241" s="1"/>
    </row>
    <row r="242" spans="1:16" ht="30" customHeight="1" x14ac:dyDescent="0.25">
      <c r="A242" s="8">
        <v>134</v>
      </c>
      <c r="B242" s="85" t="s">
        <v>147</v>
      </c>
      <c r="C242" s="85"/>
      <c r="D242" s="85"/>
      <c r="E242" s="85"/>
      <c r="F242" s="10">
        <v>0</v>
      </c>
      <c r="G242" s="90">
        <v>3</v>
      </c>
      <c r="H242" s="91"/>
      <c r="I242" s="92">
        <v>6</v>
      </c>
      <c r="J242" s="92"/>
      <c r="K242" s="92">
        <v>0</v>
      </c>
      <c r="L242" s="92"/>
      <c r="M242" s="196"/>
      <c r="N242" s="197"/>
      <c r="O242" s="198"/>
      <c r="P242" s="1"/>
    </row>
    <row r="243" spans="1:16" ht="30" customHeight="1" x14ac:dyDescent="0.25">
      <c r="A243" s="8">
        <v>135</v>
      </c>
      <c r="B243" s="85" t="s">
        <v>148</v>
      </c>
      <c r="C243" s="85"/>
      <c r="D243" s="85"/>
      <c r="E243" s="85"/>
      <c r="F243" s="10">
        <v>0</v>
      </c>
      <c r="G243" s="90">
        <v>6</v>
      </c>
      <c r="H243" s="91"/>
      <c r="I243" s="92">
        <v>12</v>
      </c>
      <c r="J243" s="92"/>
      <c r="K243" s="92">
        <v>0</v>
      </c>
      <c r="L243" s="92"/>
      <c r="M243" s="109"/>
      <c r="N243" s="110"/>
      <c r="O243" s="111"/>
      <c r="P243" s="1"/>
    </row>
    <row r="244" spans="1:16" ht="36.75" customHeight="1" x14ac:dyDescent="0.25">
      <c r="A244" s="8">
        <v>136</v>
      </c>
      <c r="B244" s="85" t="s">
        <v>149</v>
      </c>
      <c r="C244" s="85"/>
      <c r="D244" s="85"/>
      <c r="E244" s="85"/>
      <c r="F244" s="10">
        <v>0</v>
      </c>
      <c r="G244" s="90">
        <v>6</v>
      </c>
      <c r="H244" s="91"/>
      <c r="I244" s="92">
        <v>12</v>
      </c>
      <c r="J244" s="92"/>
      <c r="K244" s="92">
        <v>0</v>
      </c>
      <c r="L244" s="92"/>
      <c r="M244" s="109"/>
      <c r="N244" s="110"/>
      <c r="O244" s="111"/>
      <c r="P244" s="1"/>
    </row>
    <row r="245" spans="1:16" ht="30" customHeight="1" x14ac:dyDescent="0.25">
      <c r="A245" s="8">
        <v>137</v>
      </c>
      <c r="B245" s="85" t="s">
        <v>150</v>
      </c>
      <c r="C245" s="85"/>
      <c r="D245" s="85"/>
      <c r="E245" s="85"/>
      <c r="F245" s="10">
        <v>0</v>
      </c>
      <c r="G245" s="90">
        <v>3</v>
      </c>
      <c r="H245" s="91"/>
      <c r="I245" s="92">
        <v>6</v>
      </c>
      <c r="J245" s="92"/>
      <c r="K245" s="92">
        <v>0</v>
      </c>
      <c r="L245" s="92"/>
      <c r="M245" s="196"/>
      <c r="N245" s="197"/>
      <c r="O245" s="198"/>
      <c r="P245" s="1"/>
    </row>
    <row r="246" spans="1:16" ht="42" customHeight="1" x14ac:dyDescent="0.25">
      <c r="A246" s="8">
        <v>138</v>
      </c>
      <c r="B246" s="85" t="s">
        <v>151</v>
      </c>
      <c r="C246" s="85"/>
      <c r="D246" s="85"/>
      <c r="E246" s="85"/>
      <c r="F246" s="10">
        <v>0</v>
      </c>
      <c r="G246" s="90">
        <v>3</v>
      </c>
      <c r="H246" s="91"/>
      <c r="I246" s="92">
        <v>6</v>
      </c>
      <c r="J246" s="92"/>
      <c r="K246" s="92">
        <v>0</v>
      </c>
      <c r="L246" s="92"/>
      <c r="M246" s="196"/>
      <c r="N246" s="197"/>
      <c r="O246" s="198"/>
      <c r="P246" s="1"/>
    </row>
    <row r="247" spans="1:16" ht="30" customHeight="1" x14ac:dyDescent="0.25">
      <c r="A247" s="8">
        <v>139</v>
      </c>
      <c r="B247" s="85" t="s">
        <v>152</v>
      </c>
      <c r="C247" s="85"/>
      <c r="D247" s="85"/>
      <c r="E247" s="85"/>
      <c r="F247" s="10">
        <v>0</v>
      </c>
      <c r="G247" s="90">
        <v>6</v>
      </c>
      <c r="H247" s="91"/>
      <c r="I247" s="92">
        <v>12</v>
      </c>
      <c r="J247" s="92"/>
      <c r="K247" s="92">
        <v>0</v>
      </c>
      <c r="L247" s="92"/>
      <c r="M247" s="109"/>
      <c r="N247" s="110"/>
      <c r="O247" s="111"/>
      <c r="P247" s="1"/>
    </row>
    <row r="248" spans="1:16" ht="30" customHeight="1" x14ac:dyDescent="0.25">
      <c r="A248" s="8">
        <v>140</v>
      </c>
      <c r="B248" s="85" t="s">
        <v>153</v>
      </c>
      <c r="C248" s="85"/>
      <c r="D248" s="85"/>
      <c r="E248" s="85"/>
      <c r="F248" s="10">
        <v>0</v>
      </c>
      <c r="G248" s="90">
        <v>6</v>
      </c>
      <c r="H248" s="91"/>
      <c r="I248" s="92">
        <v>12</v>
      </c>
      <c r="J248" s="92"/>
      <c r="K248" s="92">
        <v>0</v>
      </c>
      <c r="L248" s="92"/>
      <c r="M248" s="109"/>
      <c r="N248" s="110"/>
      <c r="O248" s="111"/>
      <c r="P248" s="1"/>
    </row>
    <row r="249" spans="1:16" ht="30" customHeight="1" x14ac:dyDescent="0.25">
      <c r="A249" s="8">
        <v>141</v>
      </c>
      <c r="B249" s="85" t="s">
        <v>154</v>
      </c>
      <c r="C249" s="85"/>
      <c r="D249" s="85"/>
      <c r="E249" s="85"/>
      <c r="F249" s="10">
        <v>0</v>
      </c>
      <c r="G249" s="90">
        <v>6</v>
      </c>
      <c r="H249" s="91"/>
      <c r="I249" s="92">
        <v>12</v>
      </c>
      <c r="J249" s="92"/>
      <c r="K249" s="92">
        <v>0</v>
      </c>
      <c r="L249" s="92"/>
      <c r="M249" s="109"/>
      <c r="N249" s="110"/>
      <c r="O249" s="111"/>
      <c r="P249" s="1"/>
    </row>
    <row r="250" spans="1:16" ht="30" customHeight="1" x14ac:dyDescent="0.25">
      <c r="A250" s="8">
        <v>142</v>
      </c>
      <c r="B250" s="85" t="s">
        <v>155</v>
      </c>
      <c r="C250" s="85"/>
      <c r="D250" s="85"/>
      <c r="E250" s="85"/>
      <c r="F250" s="10">
        <v>0</v>
      </c>
      <c r="G250" s="90">
        <v>6</v>
      </c>
      <c r="H250" s="91"/>
      <c r="I250" s="92">
        <v>12</v>
      </c>
      <c r="J250" s="92"/>
      <c r="K250" s="92">
        <v>0</v>
      </c>
      <c r="L250" s="92"/>
      <c r="M250" s="109"/>
      <c r="N250" s="110"/>
      <c r="O250" s="111"/>
      <c r="P250" s="1"/>
    </row>
    <row r="251" spans="1:16" ht="30" customHeight="1" x14ac:dyDescent="0.25">
      <c r="A251" s="8">
        <v>143</v>
      </c>
      <c r="B251" s="85" t="s">
        <v>156</v>
      </c>
      <c r="C251" s="85"/>
      <c r="D251" s="85"/>
      <c r="E251" s="85"/>
      <c r="F251" s="10">
        <v>0</v>
      </c>
      <c r="G251" s="90">
        <v>3</v>
      </c>
      <c r="H251" s="91"/>
      <c r="I251" s="92">
        <v>6</v>
      </c>
      <c r="J251" s="92"/>
      <c r="K251" s="92">
        <v>0</v>
      </c>
      <c r="L251" s="92"/>
      <c r="M251" s="196"/>
      <c r="N251" s="197"/>
      <c r="O251" s="198"/>
      <c r="P251" s="1"/>
    </row>
    <row r="252" spans="1:16" ht="30" customHeight="1" x14ac:dyDescent="0.25">
      <c r="A252" s="8">
        <v>144</v>
      </c>
      <c r="B252" s="85" t="s">
        <v>157</v>
      </c>
      <c r="C252" s="85"/>
      <c r="D252" s="85"/>
      <c r="E252" s="85"/>
      <c r="F252" s="10">
        <v>0</v>
      </c>
      <c r="G252" s="90">
        <v>3</v>
      </c>
      <c r="H252" s="91"/>
      <c r="I252" s="92">
        <v>6</v>
      </c>
      <c r="J252" s="92"/>
      <c r="K252" s="92">
        <v>0</v>
      </c>
      <c r="L252" s="92"/>
      <c r="M252" s="196"/>
      <c r="N252" s="197"/>
      <c r="O252" s="198"/>
      <c r="P252" s="1"/>
    </row>
    <row r="253" spans="1:16" ht="30" customHeight="1" x14ac:dyDescent="0.25">
      <c r="A253" s="8">
        <v>145</v>
      </c>
      <c r="B253" s="85" t="s">
        <v>217</v>
      </c>
      <c r="C253" s="85"/>
      <c r="D253" s="85"/>
      <c r="E253" s="85"/>
      <c r="F253" s="10">
        <v>0</v>
      </c>
      <c r="G253" s="90">
        <v>3</v>
      </c>
      <c r="H253" s="91"/>
      <c r="I253" s="92">
        <v>6</v>
      </c>
      <c r="J253" s="92"/>
      <c r="K253" s="92">
        <v>0</v>
      </c>
      <c r="L253" s="92"/>
      <c r="M253" s="196"/>
      <c r="N253" s="197"/>
      <c r="O253" s="198"/>
      <c r="P253" s="1"/>
    </row>
    <row r="254" spans="1:16" ht="30" customHeight="1" x14ac:dyDescent="0.25">
      <c r="A254" s="8">
        <v>146</v>
      </c>
      <c r="B254" s="85" t="s">
        <v>162</v>
      </c>
      <c r="C254" s="85"/>
      <c r="D254" s="85"/>
      <c r="E254" s="85"/>
      <c r="F254" s="10">
        <v>0</v>
      </c>
      <c r="G254" s="90">
        <v>9</v>
      </c>
      <c r="H254" s="91"/>
      <c r="I254" s="92">
        <v>18</v>
      </c>
      <c r="J254" s="92"/>
      <c r="K254" s="92">
        <v>0</v>
      </c>
      <c r="L254" s="92"/>
      <c r="M254" s="312"/>
      <c r="N254" s="313"/>
      <c r="O254" s="314"/>
      <c r="P254" s="1"/>
    </row>
    <row r="255" spans="1:16" ht="30" customHeight="1" x14ac:dyDescent="0.25">
      <c r="A255" s="7" t="s">
        <v>47</v>
      </c>
      <c r="B255" s="86" t="s">
        <v>272</v>
      </c>
      <c r="C255" s="86"/>
      <c r="D255" s="86"/>
      <c r="E255" s="86"/>
      <c r="F255" s="36" t="s">
        <v>183</v>
      </c>
      <c r="G255" s="87" t="s">
        <v>27</v>
      </c>
      <c r="H255" s="88"/>
      <c r="I255" s="89" t="s">
        <v>184</v>
      </c>
      <c r="J255" s="89"/>
      <c r="K255" s="89" t="s">
        <v>28</v>
      </c>
      <c r="L255" s="89"/>
      <c r="M255" s="128"/>
      <c r="N255" s="129"/>
      <c r="O255" s="130"/>
      <c r="P255" s="1"/>
    </row>
    <row r="256" spans="1:16" ht="30" customHeight="1" x14ac:dyDescent="0.25">
      <c r="A256" s="8">
        <v>147</v>
      </c>
      <c r="B256" s="85" t="s">
        <v>269</v>
      </c>
      <c r="C256" s="85"/>
      <c r="D256" s="85"/>
      <c r="E256" s="85"/>
      <c r="F256" s="10">
        <v>0</v>
      </c>
      <c r="G256" s="90">
        <v>9</v>
      </c>
      <c r="H256" s="91"/>
      <c r="I256" s="92">
        <v>18</v>
      </c>
      <c r="J256" s="92"/>
      <c r="K256" s="92">
        <v>0</v>
      </c>
      <c r="L256" s="92"/>
      <c r="M256" s="317"/>
      <c r="N256" s="318"/>
      <c r="O256" s="319"/>
      <c r="P256" s="1"/>
    </row>
    <row r="257" spans="1:16" ht="30" customHeight="1" x14ac:dyDescent="0.25">
      <c r="A257" s="8"/>
      <c r="B257" s="251" t="s">
        <v>158</v>
      </c>
      <c r="C257" s="251"/>
      <c r="D257" s="251"/>
      <c r="E257" s="251"/>
      <c r="F257" s="10"/>
      <c r="G257" s="90"/>
      <c r="H257" s="91"/>
      <c r="I257" s="92"/>
      <c r="J257" s="92"/>
      <c r="K257" s="92"/>
      <c r="L257" s="92"/>
      <c r="M257" s="196"/>
      <c r="N257" s="197"/>
      <c r="O257" s="198"/>
      <c r="P257" s="1"/>
    </row>
    <row r="258" spans="1:16" ht="30" customHeight="1" x14ac:dyDescent="0.25">
      <c r="A258" s="8"/>
      <c r="B258" s="251" t="s">
        <v>270</v>
      </c>
      <c r="C258" s="251"/>
      <c r="D258" s="251"/>
      <c r="E258" s="251"/>
      <c r="F258" s="10"/>
      <c r="G258" s="90"/>
      <c r="H258" s="91"/>
      <c r="I258" s="92"/>
      <c r="J258" s="92"/>
      <c r="K258" s="92"/>
      <c r="L258" s="92"/>
      <c r="M258" s="196"/>
      <c r="N258" s="197"/>
      <c r="O258" s="198"/>
      <c r="P258" s="1"/>
    </row>
    <row r="259" spans="1:16" ht="21.75" customHeight="1" x14ac:dyDescent="0.25">
      <c r="A259" s="8"/>
      <c r="B259" s="251" t="s">
        <v>271</v>
      </c>
      <c r="C259" s="251"/>
      <c r="D259" s="251"/>
      <c r="E259" s="251"/>
      <c r="F259" s="10"/>
      <c r="G259" s="90"/>
      <c r="H259" s="91"/>
      <c r="I259" s="92"/>
      <c r="J259" s="92"/>
      <c r="K259" s="92"/>
      <c r="L259" s="92"/>
      <c r="M259" s="109"/>
      <c r="N259" s="110"/>
      <c r="O259" s="111"/>
      <c r="P259" s="1"/>
    </row>
    <row r="260" spans="1:16" ht="30" customHeight="1" x14ac:dyDescent="0.25">
      <c r="A260" s="8"/>
      <c r="B260" s="252" t="s">
        <v>159</v>
      </c>
      <c r="C260" s="252"/>
      <c r="D260" s="252"/>
      <c r="E260" s="252"/>
      <c r="F260" s="10"/>
      <c r="G260" s="90"/>
      <c r="H260" s="91"/>
      <c r="I260" s="92"/>
      <c r="J260" s="92"/>
      <c r="K260" s="92"/>
      <c r="L260" s="92"/>
      <c r="M260" s="109"/>
      <c r="N260" s="110"/>
      <c r="O260" s="111"/>
      <c r="P260" s="1"/>
    </row>
    <row r="261" spans="1:16" ht="30" customHeight="1" x14ac:dyDescent="0.25">
      <c r="A261" s="8"/>
      <c r="B261" s="252" t="s">
        <v>160</v>
      </c>
      <c r="C261" s="252"/>
      <c r="D261" s="252"/>
      <c r="E261" s="252"/>
      <c r="F261" s="10"/>
      <c r="G261" s="90"/>
      <c r="H261" s="91"/>
      <c r="I261" s="92"/>
      <c r="J261" s="92"/>
      <c r="K261" s="92"/>
      <c r="L261" s="92"/>
      <c r="M261" s="109"/>
      <c r="N261" s="110"/>
      <c r="O261" s="111"/>
      <c r="P261" s="1"/>
    </row>
    <row r="262" spans="1:16" ht="30" customHeight="1" x14ac:dyDescent="0.25">
      <c r="A262" s="8"/>
      <c r="B262" s="252" t="s">
        <v>161</v>
      </c>
      <c r="C262" s="252"/>
      <c r="D262" s="252"/>
      <c r="E262" s="252"/>
      <c r="F262" s="10"/>
      <c r="G262" s="90"/>
      <c r="H262" s="91"/>
      <c r="I262" s="92"/>
      <c r="J262" s="92"/>
      <c r="K262" s="92"/>
      <c r="L262" s="92"/>
      <c r="M262" s="196"/>
      <c r="N262" s="197"/>
      <c r="O262" s="198"/>
      <c r="P262" s="1"/>
    </row>
    <row r="263" spans="1:16" ht="30" customHeight="1" x14ac:dyDescent="0.25">
      <c r="A263" s="18"/>
      <c r="B263" s="93" t="s">
        <v>210</v>
      </c>
      <c r="C263" s="94"/>
      <c r="D263" s="94"/>
      <c r="E263" s="94"/>
      <c r="F263" s="94"/>
      <c r="G263" s="94"/>
      <c r="H263" s="95"/>
      <c r="I263" s="118">
        <f>SUM(I211:J262)</f>
        <v>396</v>
      </c>
      <c r="J263" s="118"/>
      <c r="K263" s="118"/>
      <c r="L263" s="118"/>
      <c r="M263" s="93">
        <f>SUM(M212:O262)</f>
        <v>0</v>
      </c>
      <c r="N263" s="94"/>
      <c r="O263" s="95"/>
      <c r="P263" s="1"/>
    </row>
    <row r="264" spans="1:16" ht="30" customHeight="1" x14ac:dyDescent="0.25">
      <c r="A264" s="18"/>
      <c r="B264" s="93"/>
      <c r="C264" s="94"/>
      <c r="D264" s="94"/>
      <c r="E264" s="94"/>
      <c r="F264" s="94"/>
      <c r="G264" s="94"/>
      <c r="H264" s="95"/>
      <c r="I264" s="96">
        <v>0.7</v>
      </c>
      <c r="J264" s="97"/>
      <c r="K264" s="98">
        <v>0.39900000000000002</v>
      </c>
      <c r="L264" s="99"/>
      <c r="M264" s="144" t="str">
        <f>IF(M263&gt;=I265,"HIGH RISK",IF(M263&lt;=K265,"LOW RISK","MEDIUM RISK"))</f>
        <v>LOW RISK</v>
      </c>
      <c r="N264" s="145"/>
      <c r="O264" s="146"/>
      <c r="P264" s="1"/>
    </row>
    <row r="265" spans="1:16" ht="30" customHeight="1" x14ac:dyDescent="0.25">
      <c r="A265" s="31"/>
      <c r="B265" s="93"/>
      <c r="C265" s="94"/>
      <c r="D265" s="94"/>
      <c r="E265" s="94"/>
      <c r="F265" s="94"/>
      <c r="G265" s="94"/>
      <c r="H265" s="95"/>
      <c r="I265" s="160">
        <f>70%*I263</f>
        <v>277.2</v>
      </c>
      <c r="J265" s="161"/>
      <c r="K265" s="324">
        <f>39.9%*I263</f>
        <v>158.00399999999999</v>
      </c>
      <c r="L265" s="325"/>
      <c r="M265" s="100"/>
      <c r="N265" s="147"/>
      <c r="O265" s="101"/>
      <c r="P265" s="1"/>
    </row>
    <row r="266" spans="1:16" ht="30" customHeight="1" x14ac:dyDescent="0.25">
      <c r="A266" s="178" t="s">
        <v>185</v>
      </c>
      <c r="B266" s="179"/>
      <c r="C266" s="179"/>
      <c r="D266" s="179"/>
      <c r="E266" s="179"/>
      <c r="F266" s="179"/>
      <c r="G266" s="179"/>
      <c r="H266" s="179"/>
      <c r="I266" s="179"/>
      <c r="J266" s="179"/>
      <c r="K266" s="179"/>
      <c r="L266" s="179"/>
      <c r="M266" s="179"/>
      <c r="N266" s="179"/>
      <c r="O266" s="180"/>
      <c r="P266" s="1"/>
    </row>
    <row r="267" spans="1:16" ht="36.75" customHeight="1" x14ac:dyDescent="0.25">
      <c r="A267" s="181" t="s">
        <v>182</v>
      </c>
      <c r="B267" s="182"/>
      <c r="C267" s="182"/>
      <c r="D267" s="182"/>
      <c r="E267" s="182"/>
      <c r="F267" s="182"/>
      <c r="G267" s="182"/>
      <c r="H267" s="182"/>
      <c r="I267" s="182"/>
      <c r="J267" s="182"/>
      <c r="K267" s="182"/>
      <c r="L267" s="182"/>
      <c r="M267" s="182"/>
      <c r="N267" s="182"/>
      <c r="O267" s="183"/>
    </row>
    <row r="268" spans="1:16" ht="36.75" customHeight="1" x14ac:dyDescent="0.25">
      <c r="A268" s="184" t="s">
        <v>218</v>
      </c>
      <c r="B268" s="185"/>
      <c r="C268" s="185"/>
      <c r="D268" s="185"/>
      <c r="E268" s="185"/>
      <c r="F268" s="185"/>
      <c r="G268" s="185"/>
      <c r="H268" s="185"/>
      <c r="I268" s="185"/>
      <c r="J268" s="185"/>
      <c r="K268" s="185"/>
      <c r="L268" s="185"/>
      <c r="M268" s="185"/>
      <c r="N268" s="185"/>
      <c r="O268" s="186"/>
    </row>
    <row r="269" spans="1:16" ht="36.75" customHeight="1" x14ac:dyDescent="0.25">
      <c r="A269" s="184" t="s">
        <v>219</v>
      </c>
      <c r="B269" s="185"/>
      <c r="C269" s="185"/>
      <c r="D269" s="185"/>
      <c r="E269" s="185"/>
      <c r="F269" s="185"/>
      <c r="G269" s="185"/>
      <c r="H269" s="185"/>
      <c r="I269" s="185"/>
      <c r="J269" s="185"/>
      <c r="K269" s="185"/>
      <c r="L269" s="185"/>
      <c r="M269" s="185"/>
      <c r="N269" s="185"/>
      <c r="O269" s="186"/>
    </row>
    <row r="270" spans="1:16" ht="36.75" customHeight="1" x14ac:dyDescent="0.25">
      <c r="A270" s="184" t="s">
        <v>220</v>
      </c>
      <c r="B270" s="185"/>
      <c r="C270" s="185"/>
      <c r="D270" s="185"/>
      <c r="E270" s="185"/>
      <c r="F270" s="185"/>
      <c r="G270" s="185"/>
      <c r="H270" s="185"/>
      <c r="I270" s="185"/>
      <c r="J270" s="185"/>
      <c r="K270" s="185"/>
      <c r="L270" s="185"/>
      <c r="M270" s="185"/>
      <c r="N270" s="185"/>
      <c r="O270" s="186"/>
    </row>
    <row r="271" spans="1:16" s="49" customFormat="1" ht="36.75" customHeight="1" x14ac:dyDescent="0.25">
      <c r="A271" s="181" t="s">
        <v>221</v>
      </c>
      <c r="B271" s="182"/>
      <c r="C271" s="182"/>
      <c r="D271" s="182"/>
      <c r="E271" s="182"/>
      <c r="F271" s="182"/>
      <c r="G271" s="182"/>
      <c r="H271" s="182"/>
      <c r="I271" s="182"/>
      <c r="J271" s="182"/>
      <c r="K271" s="182"/>
      <c r="L271" s="182"/>
      <c r="M271" s="182"/>
      <c r="N271" s="182"/>
      <c r="O271" s="183"/>
    </row>
    <row r="272" spans="1:16" s="2" customFormat="1" ht="36.75" customHeight="1" x14ac:dyDescent="0.25">
      <c r="A272" s="168" t="s">
        <v>163</v>
      </c>
      <c r="B272" s="169"/>
      <c r="C272" s="169"/>
      <c r="D272" s="32"/>
      <c r="E272" s="32"/>
      <c r="F272" s="34"/>
      <c r="G272" s="45"/>
      <c r="H272" s="45"/>
      <c r="I272" s="45"/>
      <c r="J272" s="45"/>
      <c r="K272" s="326" t="s">
        <v>176</v>
      </c>
      <c r="L272" s="327"/>
      <c r="M272" s="46"/>
      <c r="N272" s="47" t="str">
        <f>M90</f>
        <v>LOW RISK</v>
      </c>
      <c r="O272" s="48"/>
    </row>
    <row r="273" spans="1:16" s="2" customFormat="1" ht="36.75" customHeight="1" x14ac:dyDescent="0.25">
      <c r="A273" s="168"/>
      <c r="B273" s="169"/>
      <c r="C273" s="169"/>
      <c r="D273" s="32"/>
      <c r="E273" s="32"/>
      <c r="F273" s="34"/>
      <c r="G273" s="19"/>
      <c r="H273" s="19"/>
      <c r="I273" s="19"/>
      <c r="J273" s="19"/>
      <c r="K273" s="328" t="s">
        <v>177</v>
      </c>
      <c r="L273" s="329"/>
      <c r="M273" s="43"/>
      <c r="N273" s="29" t="str">
        <f>M101</f>
        <v>LOW RISK</v>
      </c>
      <c r="O273" s="20"/>
    </row>
    <row r="274" spans="1:16" s="2" customFormat="1" ht="36.75" customHeight="1" x14ac:dyDescent="0.25">
      <c r="A274" s="168" t="s">
        <v>224</v>
      </c>
      <c r="B274" s="169"/>
      <c r="C274" s="169"/>
      <c r="D274" s="32"/>
      <c r="E274" s="32"/>
      <c r="F274" s="34"/>
      <c r="G274" s="19"/>
      <c r="H274" s="19"/>
      <c r="I274" s="19"/>
      <c r="J274" s="19"/>
      <c r="K274" s="328" t="s">
        <v>178</v>
      </c>
      <c r="L274" s="329"/>
      <c r="M274" s="43"/>
      <c r="N274" s="29" t="str">
        <f>M120</f>
        <v>LOW RISK</v>
      </c>
      <c r="O274" s="20"/>
    </row>
    <row r="275" spans="1:16" s="2" customFormat="1" ht="36.75" customHeight="1" x14ac:dyDescent="0.25">
      <c r="A275" s="168"/>
      <c r="B275" s="169"/>
      <c r="C275" s="169"/>
      <c r="D275" s="33"/>
      <c r="E275" s="33"/>
      <c r="F275" s="35"/>
      <c r="G275" s="21"/>
      <c r="H275" s="21"/>
      <c r="I275" s="21"/>
      <c r="J275" s="21"/>
      <c r="K275" s="328" t="s">
        <v>179</v>
      </c>
      <c r="L275" s="329"/>
      <c r="M275" s="43"/>
      <c r="N275" s="29" t="str">
        <f>M166</f>
        <v>LOW RISK</v>
      </c>
      <c r="O275" s="22"/>
    </row>
    <row r="276" spans="1:16" ht="33.6" customHeight="1" x14ac:dyDescent="0.25">
      <c r="A276" s="170" t="s">
        <v>225</v>
      </c>
      <c r="B276" s="171"/>
      <c r="C276" s="171"/>
      <c r="D276" s="171"/>
      <c r="E276" s="171"/>
      <c r="F276" s="172"/>
      <c r="G276" s="21"/>
      <c r="H276" s="21"/>
      <c r="I276" s="21"/>
      <c r="J276" s="21"/>
      <c r="K276" s="328" t="s">
        <v>180</v>
      </c>
      <c r="L276" s="329"/>
      <c r="M276" s="43"/>
      <c r="N276" s="29" t="str">
        <f>M208</f>
        <v>LOW RISK</v>
      </c>
      <c r="O276" s="22"/>
      <c r="P276" s="232"/>
    </row>
    <row r="277" spans="1:16" ht="45.75" customHeight="1" thickBot="1" x14ac:dyDescent="0.3">
      <c r="A277" s="170"/>
      <c r="B277" s="171"/>
      <c r="C277" s="171"/>
      <c r="D277" s="171"/>
      <c r="E277" s="171"/>
      <c r="F277" s="172"/>
      <c r="G277" s="21"/>
      <c r="H277" s="21"/>
      <c r="I277" s="21"/>
      <c r="J277" s="21"/>
      <c r="K277" s="176" t="s">
        <v>181</v>
      </c>
      <c r="L277" s="177"/>
      <c r="M277" s="44"/>
      <c r="N277" s="30" t="str">
        <f>M264</f>
        <v>LOW RISK</v>
      </c>
      <c r="O277" s="22"/>
      <c r="P277" s="232"/>
    </row>
    <row r="278" spans="1:16" ht="48.75" customHeight="1" x14ac:dyDescent="0.25">
      <c r="A278" s="170" t="s">
        <v>227</v>
      </c>
      <c r="B278" s="171"/>
      <c r="C278" s="171"/>
      <c r="D278" s="171"/>
      <c r="E278" s="171"/>
      <c r="F278" s="172"/>
      <c r="G278" s="21"/>
      <c r="H278" s="21"/>
      <c r="I278" s="21"/>
      <c r="J278" s="21"/>
      <c r="K278" s="28"/>
      <c r="L278" s="28"/>
      <c r="M278" s="28"/>
      <c r="N278" s="28"/>
      <c r="O278" s="22"/>
      <c r="P278" s="232"/>
    </row>
    <row r="279" spans="1:16" ht="40.15" customHeight="1" x14ac:dyDescent="0.25">
      <c r="A279" s="170"/>
      <c r="B279" s="171"/>
      <c r="C279" s="171"/>
      <c r="D279" s="171"/>
      <c r="E279" s="171"/>
      <c r="F279" s="172"/>
      <c r="G279" s="21"/>
      <c r="H279" s="21"/>
      <c r="I279" s="21"/>
      <c r="J279" s="21"/>
      <c r="K279" s="21"/>
      <c r="L279" s="21"/>
      <c r="M279" s="21"/>
      <c r="N279" s="21"/>
      <c r="O279" s="22"/>
      <c r="P279" s="232"/>
    </row>
    <row r="280" spans="1:16" ht="34.9" customHeight="1" thickBot="1" x14ac:dyDescent="0.3">
      <c r="A280" s="173" t="s">
        <v>226</v>
      </c>
      <c r="B280" s="174"/>
      <c r="C280" s="174"/>
      <c r="D280" s="174"/>
      <c r="E280" s="174"/>
      <c r="F280" s="175"/>
      <c r="G280" s="21"/>
      <c r="H280" s="21"/>
      <c r="I280" s="21"/>
      <c r="J280" s="21"/>
      <c r="K280" s="21"/>
      <c r="L280" s="21"/>
      <c r="M280" s="21"/>
      <c r="N280" s="21"/>
      <c r="O280" s="22"/>
      <c r="P280" s="232"/>
    </row>
    <row r="281" spans="1:16" ht="31.9" customHeight="1" thickTop="1" thickBot="1" x14ac:dyDescent="0.3">
      <c r="A281" s="165" t="s">
        <v>189</v>
      </c>
      <c r="B281" s="166"/>
      <c r="C281" s="166"/>
      <c r="D281" s="166"/>
      <c r="E281" s="166"/>
      <c r="F281" s="167"/>
      <c r="P281" s="232"/>
    </row>
    <row r="282" spans="1:16" ht="25.9" customHeight="1" thickTop="1" thickBot="1" x14ac:dyDescent="0.3">
      <c r="A282" s="247" t="s">
        <v>186</v>
      </c>
      <c r="B282" s="248"/>
      <c r="C282" s="248"/>
      <c r="D282" s="248"/>
      <c r="E282" s="248"/>
      <c r="F282" s="249"/>
      <c r="G282" s="250" t="s">
        <v>187</v>
      </c>
      <c r="H282" s="250"/>
      <c r="I282" s="250"/>
      <c r="J282" s="250"/>
      <c r="K282" s="250"/>
      <c r="L282" s="162" t="s">
        <v>188</v>
      </c>
      <c r="M282" s="163"/>
      <c r="N282" s="163"/>
      <c r="O282" s="164"/>
      <c r="P282" s="232"/>
    </row>
    <row r="283" spans="1:16" ht="48" customHeight="1" thickTop="1" x14ac:dyDescent="0.25">
      <c r="A283" s="240"/>
      <c r="B283" s="240"/>
      <c r="C283" s="241"/>
      <c r="D283" s="242"/>
      <c r="E283" s="242"/>
      <c r="F283" s="242"/>
      <c r="G283" s="243"/>
      <c r="H283" s="244"/>
      <c r="I283" s="245"/>
      <c r="J283" s="245"/>
      <c r="K283" s="245"/>
      <c r="L283" s="245"/>
      <c r="M283" s="245"/>
      <c r="N283" s="245"/>
      <c r="O283" s="246"/>
      <c r="P283" s="232"/>
    </row>
    <row r="284" spans="1:16" ht="33" customHeight="1" x14ac:dyDescent="0.25">
      <c r="A284" s="5"/>
      <c r="B284" s="3"/>
      <c r="C284" s="3"/>
      <c r="D284" s="3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32"/>
    </row>
    <row r="285" spans="1:16" ht="44.85" customHeight="1" x14ac:dyDescent="0.25">
      <c r="A285" s="157" t="s">
        <v>164</v>
      </c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  <c r="N285" s="158"/>
      <c r="O285" s="159"/>
    </row>
    <row r="286" spans="1:16" ht="41.25" customHeight="1" x14ac:dyDescent="0.25">
      <c r="A286" s="323" t="s">
        <v>165</v>
      </c>
      <c r="B286" s="323"/>
      <c r="C286" s="323"/>
      <c r="D286" s="323"/>
      <c r="E286" s="323"/>
      <c r="F286" s="157"/>
      <c r="G286" s="158"/>
      <c r="H286" s="158"/>
      <c r="I286" s="158"/>
      <c r="J286" s="158"/>
      <c r="K286" s="158"/>
      <c r="L286" s="158"/>
      <c r="M286" s="158"/>
      <c r="N286" s="158"/>
      <c r="O286" s="159"/>
      <c r="P286" s="1"/>
    </row>
    <row r="287" spans="1:16" ht="15.75" x14ac:dyDescent="0.25">
      <c r="A287" s="157" t="s">
        <v>166</v>
      </c>
      <c r="B287" s="158"/>
      <c r="C287" s="158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  <c r="N287" s="158"/>
      <c r="O287" s="159"/>
      <c r="P287" s="1"/>
    </row>
    <row r="288" spans="1:16" ht="15.75" x14ac:dyDescent="0.25">
      <c r="A288" s="218" t="s">
        <v>167</v>
      </c>
      <c r="B288" s="218"/>
      <c r="C288" s="218"/>
      <c r="D288" s="218"/>
      <c r="E288" s="218"/>
      <c r="F288" s="229" t="s">
        <v>168</v>
      </c>
      <c r="G288" s="230"/>
      <c r="H288" s="230"/>
      <c r="I288" s="230"/>
      <c r="J288" s="230"/>
      <c r="K288" s="230"/>
      <c r="L288" s="230"/>
      <c r="M288" s="230"/>
      <c r="N288" s="230"/>
      <c r="O288" s="231"/>
      <c r="P288" s="1"/>
    </row>
    <row r="289" spans="1:16" ht="15.95" customHeight="1" x14ac:dyDescent="0.25">
      <c r="A289" s="222">
        <v>1</v>
      </c>
      <c r="B289" s="218"/>
      <c r="C289" s="218"/>
      <c r="D289" s="218"/>
      <c r="E289" s="218"/>
      <c r="F289" s="223"/>
      <c r="G289" s="224"/>
      <c r="H289" s="224"/>
      <c r="I289" s="224"/>
      <c r="J289" s="224"/>
      <c r="K289" s="224"/>
      <c r="L289" s="224"/>
      <c r="M289" s="224"/>
      <c r="N289" s="224"/>
      <c r="O289" s="225"/>
      <c r="P289" s="1"/>
    </row>
    <row r="290" spans="1:16" ht="15.75" x14ac:dyDescent="0.25">
      <c r="A290" s="222"/>
      <c r="B290" s="218"/>
      <c r="C290" s="218"/>
      <c r="D290" s="218"/>
      <c r="E290" s="218"/>
      <c r="F290" s="226"/>
      <c r="G290" s="227"/>
      <c r="H290" s="227"/>
      <c r="I290" s="227"/>
      <c r="J290" s="227"/>
      <c r="K290" s="227"/>
      <c r="L290" s="227"/>
      <c r="M290" s="227"/>
      <c r="N290" s="227"/>
      <c r="O290" s="228"/>
      <c r="P290" s="1"/>
    </row>
    <row r="291" spans="1:16" ht="15.95" customHeight="1" x14ac:dyDescent="0.25">
      <c r="A291" s="8">
        <v>2</v>
      </c>
      <c r="B291" s="218"/>
      <c r="C291" s="218"/>
      <c r="D291" s="218"/>
      <c r="E291" s="218"/>
      <c r="F291" s="229"/>
      <c r="G291" s="230"/>
      <c r="H291" s="230"/>
      <c r="I291" s="230"/>
      <c r="J291" s="230"/>
      <c r="K291" s="230"/>
      <c r="L291" s="230"/>
      <c r="M291" s="230"/>
      <c r="N291" s="230"/>
      <c r="O291" s="231"/>
      <c r="P291" s="1"/>
    </row>
    <row r="292" spans="1:16" ht="15.75" x14ac:dyDescent="0.25">
      <c r="A292" s="8">
        <v>3</v>
      </c>
      <c r="B292" s="218"/>
      <c r="C292" s="218"/>
      <c r="D292" s="218"/>
      <c r="E292" s="218"/>
      <c r="F292" s="229"/>
      <c r="G292" s="230"/>
      <c r="H292" s="230"/>
      <c r="I292" s="230"/>
      <c r="J292" s="230"/>
      <c r="K292" s="230"/>
      <c r="L292" s="230"/>
      <c r="M292" s="230"/>
      <c r="N292" s="230"/>
      <c r="O292" s="231"/>
      <c r="P292" s="1"/>
    </row>
    <row r="293" spans="1:16" x14ac:dyDescent="0.25">
      <c r="A293" s="157" t="s">
        <v>169</v>
      </c>
      <c r="B293" s="158"/>
      <c r="C293" s="158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  <c r="N293" s="158"/>
      <c r="O293" s="159"/>
      <c r="P293" s="232"/>
    </row>
    <row r="294" spans="1:16" x14ac:dyDescent="0.25">
      <c r="A294" s="8">
        <v>1</v>
      </c>
      <c r="B294" s="218"/>
      <c r="C294" s="218"/>
      <c r="D294" s="218"/>
      <c r="E294" s="218"/>
      <c r="F294" s="229"/>
      <c r="G294" s="230"/>
      <c r="H294" s="230"/>
      <c r="I294" s="230"/>
      <c r="J294" s="230"/>
      <c r="K294" s="230"/>
      <c r="L294" s="230"/>
      <c r="M294" s="230"/>
      <c r="N294" s="230"/>
      <c r="O294" s="231"/>
      <c r="P294" s="232"/>
    </row>
    <row r="295" spans="1:16" ht="15.75" x14ac:dyDescent="0.25">
      <c r="A295" s="8">
        <v>2</v>
      </c>
      <c r="B295" s="218"/>
      <c r="C295" s="218"/>
      <c r="D295" s="218"/>
      <c r="E295" s="218"/>
      <c r="F295" s="229"/>
      <c r="G295" s="230"/>
      <c r="H295" s="230"/>
      <c r="I295" s="230"/>
      <c r="J295" s="230"/>
      <c r="K295" s="230"/>
      <c r="L295" s="230"/>
      <c r="M295" s="230"/>
      <c r="N295" s="230"/>
      <c r="O295" s="231"/>
      <c r="P295" s="1"/>
    </row>
    <row r="296" spans="1:16" ht="15.75" x14ac:dyDescent="0.25">
      <c r="A296" s="8">
        <v>3</v>
      </c>
      <c r="B296" s="218"/>
      <c r="C296" s="218"/>
      <c r="D296" s="218"/>
      <c r="E296" s="218"/>
      <c r="F296" s="229"/>
      <c r="G296" s="230"/>
      <c r="H296" s="230"/>
      <c r="I296" s="230"/>
      <c r="J296" s="230"/>
      <c r="K296" s="230"/>
      <c r="L296" s="230"/>
      <c r="M296" s="230"/>
      <c r="N296" s="230"/>
      <c r="O296" s="231"/>
      <c r="P296" s="1"/>
    </row>
    <row r="297" spans="1:16" ht="15.95" customHeight="1" x14ac:dyDescent="0.25">
      <c r="A297" s="157" t="s">
        <v>170</v>
      </c>
      <c r="B297" s="158"/>
      <c r="C297" s="158"/>
      <c r="D297" s="158"/>
      <c r="E297" s="158"/>
      <c r="F297" s="158"/>
      <c r="G297" s="158"/>
      <c r="H297" s="158"/>
      <c r="I297" s="158"/>
      <c r="J297" s="158"/>
      <c r="K297" s="158"/>
      <c r="L297" s="158"/>
      <c r="M297" s="158"/>
      <c r="N297" s="158"/>
      <c r="O297" s="159"/>
      <c r="P297" s="1"/>
    </row>
    <row r="298" spans="1:16" ht="15.75" x14ac:dyDescent="0.25">
      <c r="A298" s="233" t="s">
        <v>171</v>
      </c>
      <c r="B298" s="233"/>
      <c r="C298" s="233" t="s">
        <v>172</v>
      </c>
      <c r="D298" s="233"/>
      <c r="E298" s="233"/>
      <c r="F298" s="234" t="s">
        <v>173</v>
      </c>
      <c r="G298" s="234"/>
      <c r="H298" s="235" t="s">
        <v>174</v>
      </c>
      <c r="I298" s="236"/>
      <c r="J298" s="236"/>
      <c r="K298" s="236"/>
      <c r="L298" s="236"/>
      <c r="M298" s="236"/>
      <c r="N298" s="236"/>
      <c r="O298" s="237"/>
      <c r="P298" s="1"/>
    </row>
    <row r="299" spans="1:16" ht="15.75" x14ac:dyDescent="0.25">
      <c r="A299" s="218"/>
      <c r="B299" s="218"/>
      <c r="C299" s="218"/>
      <c r="D299" s="218"/>
      <c r="E299" s="218"/>
      <c r="F299" s="219"/>
      <c r="G299" s="219"/>
      <c r="H299" s="193"/>
      <c r="I299" s="194"/>
      <c r="J299" s="194"/>
      <c r="K299" s="194"/>
      <c r="L299" s="194"/>
      <c r="M299" s="194"/>
      <c r="N299" s="194"/>
      <c r="O299" s="195"/>
      <c r="P299" s="1"/>
    </row>
    <row r="300" spans="1:16" ht="15.75" x14ac:dyDescent="0.25">
      <c r="A300" s="218"/>
      <c r="B300" s="218"/>
      <c r="C300" s="218"/>
      <c r="D300" s="218"/>
      <c r="E300" s="218"/>
      <c r="F300" s="219"/>
      <c r="G300" s="219"/>
      <c r="H300" s="193"/>
      <c r="I300" s="194"/>
      <c r="J300" s="194"/>
      <c r="K300" s="194"/>
      <c r="L300" s="194"/>
      <c r="M300" s="194"/>
      <c r="N300" s="194"/>
      <c r="O300" s="195"/>
      <c r="P300" s="1"/>
    </row>
    <row r="301" spans="1:16" ht="15.95" customHeight="1" x14ac:dyDescent="0.25">
      <c r="A301" s="218"/>
      <c r="B301" s="218"/>
      <c r="C301" s="218"/>
      <c r="D301" s="218"/>
      <c r="E301" s="218"/>
      <c r="F301" s="219"/>
      <c r="G301" s="219"/>
      <c r="H301" s="193"/>
      <c r="I301" s="194"/>
      <c r="J301" s="194"/>
      <c r="K301" s="194"/>
      <c r="L301" s="194"/>
      <c r="M301" s="194"/>
      <c r="N301" s="194"/>
      <c r="O301" s="195"/>
      <c r="P301" s="1"/>
    </row>
    <row r="302" spans="1:16" ht="27.6" customHeight="1" x14ac:dyDescent="0.25">
      <c r="A302" s="218"/>
      <c r="B302" s="218"/>
      <c r="C302" s="218"/>
      <c r="D302" s="218"/>
      <c r="E302" s="218"/>
      <c r="F302" s="219"/>
      <c r="G302" s="219"/>
      <c r="H302" s="193"/>
      <c r="I302" s="194"/>
      <c r="J302" s="194"/>
      <c r="K302" s="194"/>
      <c r="L302" s="194"/>
      <c r="M302" s="194"/>
      <c r="N302" s="194"/>
      <c r="O302" s="195"/>
      <c r="P302" s="1"/>
    </row>
    <row r="303" spans="1:16" ht="15.75" x14ac:dyDescent="0.25">
      <c r="A303" s="218"/>
      <c r="B303" s="218"/>
      <c r="C303" s="218"/>
      <c r="D303" s="218"/>
      <c r="E303" s="218"/>
      <c r="F303" s="219"/>
      <c r="G303" s="219"/>
      <c r="H303" s="193"/>
      <c r="I303" s="194"/>
      <c r="J303" s="194"/>
      <c r="K303" s="194"/>
      <c r="L303" s="194"/>
      <c r="M303" s="194"/>
      <c r="N303" s="194"/>
      <c r="O303" s="195"/>
      <c r="P303" s="1"/>
    </row>
    <row r="304" spans="1:16" ht="15.75" x14ac:dyDescent="0.25">
      <c r="A304" s="218"/>
      <c r="B304" s="218"/>
      <c r="C304" s="218"/>
      <c r="D304" s="218"/>
      <c r="E304" s="218"/>
      <c r="F304" s="219"/>
      <c r="G304" s="219"/>
      <c r="H304" s="193"/>
      <c r="I304" s="194"/>
      <c r="J304" s="194"/>
      <c r="K304" s="194"/>
      <c r="L304" s="194"/>
      <c r="M304" s="194"/>
      <c r="N304" s="194"/>
      <c r="O304" s="195"/>
      <c r="P304" s="1"/>
    </row>
    <row r="305" spans="1:16" ht="15.75" x14ac:dyDescent="0.25">
      <c r="A305" s="218"/>
      <c r="B305" s="218"/>
      <c r="C305" s="218"/>
      <c r="D305" s="218"/>
      <c r="E305" s="218"/>
      <c r="F305" s="219"/>
      <c r="G305" s="219"/>
      <c r="H305" s="193"/>
      <c r="I305" s="194"/>
      <c r="J305" s="194"/>
      <c r="K305" s="194"/>
      <c r="L305" s="194"/>
      <c r="M305" s="194"/>
      <c r="N305" s="194"/>
      <c r="O305" s="195"/>
      <c r="P305" s="1"/>
    </row>
    <row r="306" spans="1:16" ht="15.75" x14ac:dyDescent="0.25">
      <c r="A306" s="218"/>
      <c r="B306" s="218"/>
      <c r="C306" s="218"/>
      <c r="D306" s="218"/>
      <c r="E306" s="218"/>
      <c r="F306" s="219"/>
      <c r="G306" s="219"/>
      <c r="H306" s="193"/>
      <c r="I306" s="194"/>
      <c r="J306" s="194"/>
      <c r="K306" s="194"/>
      <c r="L306" s="194"/>
      <c r="M306" s="194"/>
      <c r="N306" s="194"/>
      <c r="O306" s="195"/>
      <c r="P306" s="1"/>
    </row>
    <row r="307" spans="1:16" ht="15.75" x14ac:dyDescent="0.25">
      <c r="A307" s="218"/>
      <c r="B307" s="218"/>
      <c r="C307" s="218"/>
      <c r="D307" s="218"/>
      <c r="E307" s="218"/>
      <c r="F307" s="219"/>
      <c r="G307" s="219"/>
      <c r="H307" s="193"/>
      <c r="I307" s="194"/>
      <c r="J307" s="194"/>
      <c r="K307" s="194"/>
      <c r="L307" s="194"/>
      <c r="M307" s="194"/>
      <c r="N307" s="194"/>
      <c r="O307" s="195"/>
      <c r="P307" s="1"/>
    </row>
    <row r="308" spans="1:16" ht="15.75" x14ac:dyDescent="0.25">
      <c r="A308" s="218"/>
      <c r="B308" s="218"/>
      <c r="C308" s="218"/>
      <c r="D308" s="218"/>
      <c r="E308" s="218"/>
      <c r="F308" s="219"/>
      <c r="G308" s="219"/>
      <c r="H308" s="193"/>
      <c r="I308" s="194"/>
      <c r="J308" s="194"/>
      <c r="K308" s="194"/>
      <c r="L308" s="194"/>
      <c r="M308" s="194"/>
      <c r="N308" s="194"/>
      <c r="O308" s="195"/>
      <c r="P308" s="1"/>
    </row>
    <row r="309" spans="1:16" ht="15.75" x14ac:dyDescent="0.25">
      <c r="A309" s="218"/>
      <c r="B309" s="218"/>
      <c r="C309" s="218"/>
      <c r="D309" s="218"/>
      <c r="E309" s="218"/>
      <c r="F309" s="219"/>
      <c r="G309" s="219"/>
      <c r="H309" s="193"/>
      <c r="I309" s="194"/>
      <c r="J309" s="194"/>
      <c r="K309" s="194"/>
      <c r="L309" s="194"/>
      <c r="M309" s="194"/>
      <c r="N309" s="194"/>
      <c r="O309" s="195"/>
      <c r="P309" s="1"/>
    </row>
    <row r="310" spans="1:16" ht="15.75" x14ac:dyDescent="0.25">
      <c r="A310" s="218"/>
      <c r="B310" s="218"/>
      <c r="C310" s="218"/>
      <c r="D310" s="218"/>
      <c r="E310" s="218"/>
      <c r="F310" s="219"/>
      <c r="G310" s="219"/>
      <c r="H310" s="193"/>
      <c r="I310" s="194"/>
      <c r="J310" s="194"/>
      <c r="K310" s="194"/>
      <c r="L310" s="194"/>
      <c r="M310" s="194"/>
      <c r="N310" s="194"/>
      <c r="O310" s="195"/>
      <c r="P310" s="1"/>
    </row>
    <row r="311" spans="1:16" ht="15.75" x14ac:dyDescent="0.25">
      <c r="A311" s="218"/>
      <c r="B311" s="218"/>
      <c r="C311" s="218"/>
      <c r="D311" s="218"/>
      <c r="E311" s="218"/>
      <c r="F311" s="219"/>
      <c r="G311" s="219"/>
      <c r="H311" s="193"/>
      <c r="I311" s="194"/>
      <c r="J311" s="194"/>
      <c r="K311" s="194"/>
      <c r="L311" s="194"/>
      <c r="M311" s="194"/>
      <c r="N311" s="194"/>
      <c r="O311" s="195"/>
      <c r="P311" s="1"/>
    </row>
    <row r="312" spans="1:16" ht="15.75" x14ac:dyDescent="0.25">
      <c r="A312" s="218"/>
      <c r="B312" s="218"/>
      <c r="C312" s="218"/>
      <c r="D312" s="218"/>
      <c r="E312" s="218"/>
      <c r="F312" s="219"/>
      <c r="G312" s="219"/>
      <c r="H312" s="193"/>
      <c r="I312" s="194"/>
      <c r="J312" s="194"/>
      <c r="K312" s="194"/>
      <c r="L312" s="194"/>
      <c r="M312" s="194"/>
      <c r="N312" s="194"/>
      <c r="O312" s="195"/>
      <c r="P312" s="1"/>
    </row>
    <row r="313" spans="1:16" ht="15.75" x14ac:dyDescent="0.25">
      <c r="A313" s="220"/>
      <c r="B313" s="220"/>
      <c r="C313" s="220"/>
      <c r="D313" s="220"/>
      <c r="E313" s="220"/>
      <c r="F313" s="221"/>
      <c r="G313" s="221"/>
      <c r="H313" s="190"/>
      <c r="I313" s="191"/>
      <c r="J313" s="191"/>
      <c r="K313" s="191"/>
      <c r="L313" s="191"/>
      <c r="M313" s="191"/>
      <c r="N313" s="191"/>
      <c r="O313" s="192"/>
      <c r="P313" s="1"/>
    </row>
    <row r="314" spans="1:16" ht="15.75" x14ac:dyDescent="0.25">
      <c r="P314" s="1"/>
    </row>
    <row r="315" spans="1:16" ht="15.75" x14ac:dyDescent="0.25">
      <c r="P315" s="1"/>
    </row>
    <row r="316" spans="1:16" ht="15.75" x14ac:dyDescent="0.25">
      <c r="P316" s="1"/>
    </row>
    <row r="317" spans="1:16" ht="15.75" x14ac:dyDescent="0.25">
      <c r="P317" s="1"/>
    </row>
  </sheetData>
  <autoFilter ref="A1:A291"/>
  <mergeCells count="1235">
    <mergeCell ref="B40:D40"/>
    <mergeCell ref="B41:D41"/>
    <mergeCell ref="B44:D44"/>
    <mergeCell ref="B45:D45"/>
    <mergeCell ref="B46:D46"/>
    <mergeCell ref="B115:E115"/>
    <mergeCell ref="B116:E116"/>
    <mergeCell ref="M119:O119"/>
    <mergeCell ref="N118:O118"/>
    <mergeCell ref="N117:O117"/>
    <mergeCell ref="M116:O116"/>
    <mergeCell ref="B30:D30"/>
    <mergeCell ref="B31:D31"/>
    <mergeCell ref="B37:D37"/>
    <mergeCell ref="B42:D42"/>
    <mergeCell ref="J48:O48"/>
    <mergeCell ref="F47:I47"/>
    <mergeCell ref="J47:O47"/>
    <mergeCell ref="F49:I49"/>
    <mergeCell ref="F48:I48"/>
    <mergeCell ref="J49:O49"/>
    <mergeCell ref="F43:I43"/>
    <mergeCell ref="J43:O43"/>
    <mergeCell ref="F42:I42"/>
    <mergeCell ref="J42:O42"/>
    <mergeCell ref="F36:I36"/>
    <mergeCell ref="J36:O36"/>
    <mergeCell ref="F35:I35"/>
    <mergeCell ref="J35:O35"/>
    <mergeCell ref="B47:E47"/>
    <mergeCell ref="B32:D32"/>
    <mergeCell ref="B34:D34"/>
    <mergeCell ref="B35:D35"/>
    <mergeCell ref="B36:D36"/>
    <mergeCell ref="B43:D43"/>
    <mergeCell ref="B38:D38"/>
    <mergeCell ref="B39:D39"/>
    <mergeCell ref="G111:H111"/>
    <mergeCell ref="G109:H109"/>
    <mergeCell ref="G108:H108"/>
    <mergeCell ref="G107:H107"/>
    <mergeCell ref="G106:H106"/>
    <mergeCell ref="G110:H110"/>
    <mergeCell ref="A92:O92"/>
    <mergeCell ref="B93:E93"/>
    <mergeCell ref="B98:E98"/>
    <mergeCell ref="B99:E99"/>
    <mergeCell ref="B96:E96"/>
    <mergeCell ref="B112:E112"/>
    <mergeCell ref="K106:L106"/>
    <mergeCell ref="K110:L110"/>
    <mergeCell ref="I107:J107"/>
    <mergeCell ref="K107:L107"/>
    <mergeCell ref="I108:J108"/>
    <mergeCell ref="K108:L108"/>
    <mergeCell ref="I64:J64"/>
    <mergeCell ref="K64:L64"/>
    <mergeCell ref="B68:E68"/>
    <mergeCell ref="B69:E69"/>
    <mergeCell ref="G66:H66"/>
    <mergeCell ref="I66:J66"/>
    <mergeCell ref="B94:E94"/>
    <mergeCell ref="K66:L66"/>
    <mergeCell ref="G67:H67"/>
    <mergeCell ref="K114:L114"/>
    <mergeCell ref="M111:O111"/>
    <mergeCell ref="M112:O112"/>
    <mergeCell ref="M113:O113"/>
    <mergeCell ref="M114:O114"/>
    <mergeCell ref="K274:L274"/>
    <mergeCell ref="K275:L275"/>
    <mergeCell ref="K276:L276"/>
    <mergeCell ref="G98:H98"/>
    <mergeCell ref="G97:H97"/>
    <mergeCell ref="G95:H95"/>
    <mergeCell ref="G94:H94"/>
    <mergeCell ref="I104:J104"/>
    <mergeCell ref="K104:L104"/>
    <mergeCell ref="B109:E109"/>
    <mergeCell ref="B110:E110"/>
    <mergeCell ref="B107:E107"/>
    <mergeCell ref="B108:E108"/>
    <mergeCell ref="I109:J109"/>
    <mergeCell ref="K109:L109"/>
    <mergeCell ref="G236:H236"/>
    <mergeCell ref="I236:J236"/>
    <mergeCell ref="K236:L236"/>
    <mergeCell ref="K94:L94"/>
    <mergeCell ref="I95:J95"/>
    <mergeCell ref="K95:L95"/>
    <mergeCell ref="I97:J97"/>
    <mergeCell ref="K97:L97"/>
    <mergeCell ref="I99:J99"/>
    <mergeCell ref="K99:L99"/>
    <mergeCell ref="B119:H119"/>
    <mergeCell ref="I119:L119"/>
    <mergeCell ref="G114:H114"/>
    <mergeCell ref="G113:H113"/>
    <mergeCell ref="G112:H112"/>
    <mergeCell ref="B120:H120"/>
    <mergeCell ref="I120:J120"/>
    <mergeCell ref="K120:L120"/>
    <mergeCell ref="M120:O121"/>
    <mergeCell ref="B121:H121"/>
    <mergeCell ref="I121:J121"/>
    <mergeCell ref="K121:L121"/>
    <mergeCell ref="B165:H165"/>
    <mergeCell ref="I165:L165"/>
    <mergeCell ref="M165:O165"/>
    <mergeCell ref="K167:L167"/>
    <mergeCell ref="M129:O129"/>
    <mergeCell ref="M130:O130"/>
    <mergeCell ref="M131:O131"/>
    <mergeCell ref="M132:O132"/>
    <mergeCell ref="M133:O133"/>
    <mergeCell ref="G137:H137"/>
    <mergeCell ref="B167:H167"/>
    <mergeCell ref="B126:D126"/>
    <mergeCell ref="B139:D139"/>
    <mergeCell ref="M134:O134"/>
    <mergeCell ref="M161:O161"/>
    <mergeCell ref="M162:O162"/>
    <mergeCell ref="M163:O163"/>
    <mergeCell ref="M164:O164"/>
    <mergeCell ref="M141:O141"/>
    <mergeCell ref="M142:O142"/>
    <mergeCell ref="M143:O143"/>
    <mergeCell ref="M144:O144"/>
    <mergeCell ref="M137:O137"/>
    <mergeCell ref="M150:O150"/>
    <mergeCell ref="A286:E286"/>
    <mergeCell ref="F286:O286"/>
    <mergeCell ref="I263:L263"/>
    <mergeCell ref="M263:O263"/>
    <mergeCell ref="I216:J216"/>
    <mergeCell ref="K216:L216"/>
    <mergeCell ref="G235:H235"/>
    <mergeCell ref="I235:J235"/>
    <mergeCell ref="K235:L235"/>
    <mergeCell ref="B190:E190"/>
    <mergeCell ref="B264:H264"/>
    <mergeCell ref="I264:J264"/>
    <mergeCell ref="K264:L264"/>
    <mergeCell ref="K265:L265"/>
    <mergeCell ref="K272:L272"/>
    <mergeCell ref="K273:L273"/>
    <mergeCell ref="M155:O155"/>
    <mergeCell ref="M154:O154"/>
    <mergeCell ref="M153:O153"/>
    <mergeCell ref="M152:O152"/>
    <mergeCell ref="G173:H173"/>
    <mergeCell ref="G190:H190"/>
    <mergeCell ref="I190:J190"/>
    <mergeCell ref="K190:L190"/>
    <mergeCell ref="G196:H196"/>
    <mergeCell ref="I218:J218"/>
    <mergeCell ref="K218:L218"/>
    <mergeCell ref="K204:L204"/>
    <mergeCell ref="M194:O194"/>
    <mergeCell ref="M195:O195"/>
    <mergeCell ref="M187:O187"/>
    <mergeCell ref="M186:O186"/>
    <mergeCell ref="M184:O184"/>
    <mergeCell ref="M183:O183"/>
    <mergeCell ref="M182:O182"/>
    <mergeCell ref="M145:O145"/>
    <mergeCell ref="M146:O146"/>
    <mergeCell ref="M147:O147"/>
    <mergeCell ref="M148:O148"/>
    <mergeCell ref="M149:O149"/>
    <mergeCell ref="M181:O181"/>
    <mergeCell ref="M180:O180"/>
    <mergeCell ref="M179:O179"/>
    <mergeCell ref="M178:O178"/>
    <mergeCell ref="M177:O177"/>
    <mergeCell ref="M160:O160"/>
    <mergeCell ref="M157:O157"/>
    <mergeCell ref="M156:O156"/>
    <mergeCell ref="M229:O229"/>
    <mergeCell ref="M230:O230"/>
    <mergeCell ref="M251:O251"/>
    <mergeCell ref="M252:O252"/>
    <mergeCell ref="M170:O170"/>
    <mergeCell ref="M169:O169"/>
    <mergeCell ref="M227:O227"/>
    <mergeCell ref="M228:O228"/>
    <mergeCell ref="M253:O253"/>
    <mergeCell ref="M256:O256"/>
    <mergeCell ref="M257:O257"/>
    <mergeCell ref="M197:O197"/>
    <mergeCell ref="M198:O198"/>
    <mergeCell ref="M199:O199"/>
    <mergeCell ref="M200:O200"/>
    <mergeCell ref="M201:O201"/>
    <mergeCell ref="M202:O202"/>
    <mergeCell ref="M225:O225"/>
    <mergeCell ref="M190:O190"/>
    <mergeCell ref="M191:O191"/>
    <mergeCell ref="M192:O192"/>
    <mergeCell ref="M193:O193"/>
    <mergeCell ref="M176:O176"/>
    <mergeCell ref="M175:O175"/>
    <mergeCell ref="M174:O174"/>
    <mergeCell ref="M173:O173"/>
    <mergeCell ref="M172:O172"/>
    <mergeCell ref="M211:O211"/>
    <mergeCell ref="M189:O189"/>
    <mergeCell ref="M224:O224"/>
    <mergeCell ref="M196:O196"/>
    <mergeCell ref="M188:O188"/>
    <mergeCell ref="I62:J62"/>
    <mergeCell ref="K62:L62"/>
    <mergeCell ref="G64:H64"/>
    <mergeCell ref="G63:H63"/>
    <mergeCell ref="M258:O258"/>
    <mergeCell ref="M226:O226"/>
    <mergeCell ref="M204:O204"/>
    <mergeCell ref="M205:O205"/>
    <mergeCell ref="M206:O206"/>
    <mergeCell ref="M207:O207"/>
    <mergeCell ref="M208:O209"/>
    <mergeCell ref="M237:O237"/>
    <mergeCell ref="M238:O238"/>
    <mergeCell ref="M239:O239"/>
    <mergeCell ref="M240:O240"/>
    <mergeCell ref="M241:O241"/>
    <mergeCell ref="M242:O242"/>
    <mergeCell ref="M243:O243"/>
    <mergeCell ref="M244:O244"/>
    <mergeCell ref="M245:O245"/>
    <mergeCell ref="M246:O246"/>
    <mergeCell ref="M247:O247"/>
    <mergeCell ref="M248:O248"/>
    <mergeCell ref="M249:O249"/>
    <mergeCell ref="M250:O250"/>
    <mergeCell ref="M216:O216"/>
    <mergeCell ref="M214:O214"/>
    <mergeCell ref="M215:O215"/>
    <mergeCell ref="M255:O255"/>
    <mergeCell ref="M254:O254"/>
    <mergeCell ref="K70:L70"/>
    <mergeCell ref="G75:H75"/>
    <mergeCell ref="I75:J75"/>
    <mergeCell ref="G62:H62"/>
    <mergeCell ref="K63:L63"/>
    <mergeCell ref="G79:H79"/>
    <mergeCell ref="X3:Y3"/>
    <mergeCell ref="X4:Y4"/>
    <mergeCell ref="X5:Y5"/>
    <mergeCell ref="X6:Y6"/>
    <mergeCell ref="I170:J170"/>
    <mergeCell ref="K170:L170"/>
    <mergeCell ref="I173:J173"/>
    <mergeCell ref="K173:L173"/>
    <mergeCell ref="I98:J98"/>
    <mergeCell ref="K98:L98"/>
    <mergeCell ref="I111:J111"/>
    <mergeCell ref="K111:L111"/>
    <mergeCell ref="I112:J112"/>
    <mergeCell ref="K112:L112"/>
    <mergeCell ref="I113:J113"/>
    <mergeCell ref="K113:L113"/>
    <mergeCell ref="I114:J114"/>
    <mergeCell ref="M61:O61"/>
    <mergeCell ref="A123:O123"/>
    <mergeCell ref="B124:E124"/>
    <mergeCell ref="B61:E61"/>
    <mergeCell ref="B62:E62"/>
    <mergeCell ref="B63:E63"/>
    <mergeCell ref="M151:O151"/>
    <mergeCell ref="M159:O159"/>
    <mergeCell ref="M158:O158"/>
    <mergeCell ref="B50:O50"/>
    <mergeCell ref="B51:E51"/>
    <mergeCell ref="F51:O51"/>
    <mergeCell ref="M94:O94"/>
    <mergeCell ref="M95:O95"/>
    <mergeCell ref="I106:J106"/>
    <mergeCell ref="I110:J110"/>
    <mergeCell ref="A103:O103"/>
    <mergeCell ref="B52:E52"/>
    <mergeCell ref="F52:O52"/>
    <mergeCell ref="B55:E55"/>
    <mergeCell ref="F55:O55"/>
    <mergeCell ref="B48:E48"/>
    <mergeCell ref="B49:E49"/>
    <mergeCell ref="B60:E60"/>
    <mergeCell ref="I105:J105"/>
    <mergeCell ref="B56:E56"/>
    <mergeCell ref="F56:O56"/>
    <mergeCell ref="A57:O57"/>
    <mergeCell ref="B58:E58"/>
    <mergeCell ref="G58:H58"/>
    <mergeCell ref="I58:J58"/>
    <mergeCell ref="K58:L58"/>
    <mergeCell ref="B64:E64"/>
    <mergeCell ref="B65:E65"/>
    <mergeCell ref="G65:H65"/>
    <mergeCell ref="I65:J65"/>
    <mergeCell ref="K65:L65"/>
    <mergeCell ref="I94:J94"/>
    <mergeCell ref="B67:E67"/>
    <mergeCell ref="G96:H96"/>
    <mergeCell ref="G71:H71"/>
    <mergeCell ref="M89:O89"/>
    <mergeCell ref="I89:L89"/>
    <mergeCell ref="F1:G1"/>
    <mergeCell ref="H1:I1"/>
    <mergeCell ref="J1:O1"/>
    <mergeCell ref="F2:G2"/>
    <mergeCell ref="H2:I2"/>
    <mergeCell ref="J2:O2"/>
    <mergeCell ref="F3:G3"/>
    <mergeCell ref="H3:I3"/>
    <mergeCell ref="A8:B8"/>
    <mergeCell ref="A9:B9"/>
    <mergeCell ref="A10:B10"/>
    <mergeCell ref="A11:B11"/>
    <mergeCell ref="A12:B12"/>
    <mergeCell ref="A13:B13"/>
    <mergeCell ref="A1:B1"/>
    <mergeCell ref="A3:B3"/>
    <mergeCell ref="A4:B4"/>
    <mergeCell ref="A5:B5"/>
    <mergeCell ref="A6:B6"/>
    <mergeCell ref="A7:B7"/>
    <mergeCell ref="F6:G6"/>
    <mergeCell ref="H6:I6"/>
    <mergeCell ref="J6:O6"/>
    <mergeCell ref="F7:G7"/>
    <mergeCell ref="H7:N7"/>
    <mergeCell ref="F8:G8"/>
    <mergeCell ref="H8:N8"/>
    <mergeCell ref="J3:O3"/>
    <mergeCell ref="F4:G4"/>
    <mergeCell ref="H4:I4"/>
    <mergeCell ref="J4:O4"/>
    <mergeCell ref="F5:G5"/>
    <mergeCell ref="H5:N5"/>
    <mergeCell ref="C12:D12"/>
    <mergeCell ref="E12:O12"/>
    <mergeCell ref="C13:D13"/>
    <mergeCell ref="E13:O13"/>
    <mergeCell ref="C14:D14"/>
    <mergeCell ref="F14:G14"/>
    <mergeCell ref="H14:I14"/>
    <mergeCell ref="J14:O14"/>
    <mergeCell ref="F9:G9"/>
    <mergeCell ref="H9:N9"/>
    <mergeCell ref="F10:G10"/>
    <mergeCell ref="H10:N10"/>
    <mergeCell ref="F11:G11"/>
    <mergeCell ref="H11:N11"/>
    <mergeCell ref="B19:E19"/>
    <mergeCell ref="F19:O19"/>
    <mergeCell ref="A14:B14"/>
    <mergeCell ref="B20:E20"/>
    <mergeCell ref="F20:O20"/>
    <mergeCell ref="B21:E21"/>
    <mergeCell ref="F21:O21"/>
    <mergeCell ref="B15:O15"/>
    <mergeCell ref="B16:O16"/>
    <mergeCell ref="B17:E17"/>
    <mergeCell ref="F17:O17"/>
    <mergeCell ref="B18:E18"/>
    <mergeCell ref="F18:O18"/>
    <mergeCell ref="B26:E26"/>
    <mergeCell ref="F26:O26"/>
    <mergeCell ref="B27:O27"/>
    <mergeCell ref="B28:E28"/>
    <mergeCell ref="F28:O28"/>
    <mergeCell ref="B22:E22"/>
    <mergeCell ref="F22:O22"/>
    <mergeCell ref="B23:E23"/>
    <mergeCell ref="F23:O23"/>
    <mergeCell ref="B25:E25"/>
    <mergeCell ref="F25:O25"/>
    <mergeCell ref="B24:D24"/>
    <mergeCell ref="F24:O24"/>
    <mergeCell ref="I88:L88"/>
    <mergeCell ref="I90:J90"/>
    <mergeCell ref="I91:J91"/>
    <mergeCell ref="K90:L90"/>
    <mergeCell ref="K91:L91"/>
    <mergeCell ref="M90:O91"/>
    <mergeCell ref="G99:H99"/>
    <mergeCell ref="G105:H105"/>
    <mergeCell ref="B97:E97"/>
    <mergeCell ref="B105:E105"/>
    <mergeCell ref="B100:H100"/>
    <mergeCell ref="G85:H85"/>
    <mergeCell ref="I85:J85"/>
    <mergeCell ref="A86:A87"/>
    <mergeCell ref="B86:C87"/>
    <mergeCell ref="D86:E86"/>
    <mergeCell ref="D87:E87"/>
    <mergeCell ref="B82:E82"/>
    <mergeCell ref="B83:E83"/>
    <mergeCell ref="F86:L86"/>
    <mergeCell ref="F87:L87"/>
    <mergeCell ref="B84:E84"/>
    <mergeCell ref="B85:E85"/>
    <mergeCell ref="G84:H84"/>
    <mergeCell ref="I84:J84"/>
    <mergeCell ref="G83:H83"/>
    <mergeCell ref="G82:H82"/>
    <mergeCell ref="K93:L93"/>
    <mergeCell ref="K81:L81"/>
    <mergeCell ref="B75:E75"/>
    <mergeCell ref="K75:L75"/>
    <mergeCell ref="B78:E78"/>
    <mergeCell ref="I76:J76"/>
    <mergeCell ref="G78:H78"/>
    <mergeCell ref="G77:H77"/>
    <mergeCell ref="G81:H81"/>
    <mergeCell ref="B88:E88"/>
    <mergeCell ref="G93:H93"/>
    <mergeCell ref="I93:J93"/>
    <mergeCell ref="K79:L79"/>
    <mergeCell ref="B77:E77"/>
    <mergeCell ref="B80:E80"/>
    <mergeCell ref="B76:E76"/>
    <mergeCell ref="G76:H76"/>
    <mergeCell ref="K84:L84"/>
    <mergeCell ref="K76:L76"/>
    <mergeCell ref="B89:H89"/>
    <mergeCell ref="B90:H90"/>
    <mergeCell ref="B91:H91"/>
    <mergeCell ref="B125:E125"/>
    <mergeCell ref="G124:H124"/>
    <mergeCell ref="I124:J124"/>
    <mergeCell ref="K124:L124"/>
    <mergeCell ref="M127:O127"/>
    <mergeCell ref="M125:O125"/>
    <mergeCell ref="M124:O124"/>
    <mergeCell ref="F118:M118"/>
    <mergeCell ref="G115:H115"/>
    <mergeCell ref="I115:J115"/>
    <mergeCell ref="K115:L115"/>
    <mergeCell ref="G116:H116"/>
    <mergeCell ref="I116:J116"/>
    <mergeCell ref="K116:L116"/>
    <mergeCell ref="M115:O115"/>
    <mergeCell ref="M107:O107"/>
    <mergeCell ref="B95:E95"/>
    <mergeCell ref="B113:E113"/>
    <mergeCell ref="B114:E114"/>
    <mergeCell ref="B111:E111"/>
    <mergeCell ref="B117:E117"/>
    <mergeCell ref="F117:M117"/>
    <mergeCell ref="B118:E118"/>
    <mergeCell ref="I100:L100"/>
    <mergeCell ref="B101:H101"/>
    <mergeCell ref="I101:J101"/>
    <mergeCell ref="K101:L101"/>
    <mergeCell ref="B102:H102"/>
    <mergeCell ref="I102:J102"/>
    <mergeCell ref="B106:E106"/>
    <mergeCell ref="B104:E104"/>
    <mergeCell ref="G104:H104"/>
    <mergeCell ref="I132:J132"/>
    <mergeCell ref="K132:L132"/>
    <mergeCell ref="G133:H133"/>
    <mergeCell ref="I133:J133"/>
    <mergeCell ref="K133:L133"/>
    <mergeCell ref="G134:H134"/>
    <mergeCell ref="I134:J134"/>
    <mergeCell ref="K134:L134"/>
    <mergeCell ref="B130:E130"/>
    <mergeCell ref="G129:H129"/>
    <mergeCell ref="I129:J129"/>
    <mergeCell ref="K129:L129"/>
    <mergeCell ref="G130:H130"/>
    <mergeCell ref="I130:J130"/>
    <mergeCell ref="K130:L130"/>
    <mergeCell ref="B128:E128"/>
    <mergeCell ref="B129:E129"/>
    <mergeCell ref="K143:L143"/>
    <mergeCell ref="B146:E146"/>
    <mergeCell ref="B147:E147"/>
    <mergeCell ref="B138:E138"/>
    <mergeCell ref="B145:E145"/>
    <mergeCell ref="G146:H146"/>
    <mergeCell ref="I146:J146"/>
    <mergeCell ref="K146:L146"/>
    <mergeCell ref="G147:H147"/>
    <mergeCell ref="I147:J147"/>
    <mergeCell ref="K147:L147"/>
    <mergeCell ref="G145:H145"/>
    <mergeCell ref="I145:J145"/>
    <mergeCell ref="K145:L145"/>
    <mergeCell ref="B127:E127"/>
    <mergeCell ref="G125:H125"/>
    <mergeCell ref="I125:J125"/>
    <mergeCell ref="K125:L125"/>
    <mergeCell ref="G127:H127"/>
    <mergeCell ref="I127:J127"/>
    <mergeCell ref="K127:L127"/>
    <mergeCell ref="G128:H128"/>
    <mergeCell ref="I128:J128"/>
    <mergeCell ref="K128:L128"/>
    <mergeCell ref="B133:E133"/>
    <mergeCell ref="B134:E134"/>
    <mergeCell ref="B131:E131"/>
    <mergeCell ref="B132:E132"/>
    <mergeCell ref="G131:H131"/>
    <mergeCell ref="I131:J131"/>
    <mergeCell ref="K131:L131"/>
    <mergeCell ref="G132:H132"/>
    <mergeCell ref="B135:E135"/>
    <mergeCell ref="B136:E136"/>
    <mergeCell ref="G135:H135"/>
    <mergeCell ref="I135:J135"/>
    <mergeCell ref="K135:L135"/>
    <mergeCell ref="G136:H136"/>
    <mergeCell ref="I136:J136"/>
    <mergeCell ref="K136:L136"/>
    <mergeCell ref="G138:H138"/>
    <mergeCell ref="I138:J138"/>
    <mergeCell ref="K138:L138"/>
    <mergeCell ref="B142:E142"/>
    <mergeCell ref="B143:E143"/>
    <mergeCell ref="G140:H140"/>
    <mergeCell ref="K140:L140"/>
    <mergeCell ref="I140:J140"/>
    <mergeCell ref="B144:E144"/>
    <mergeCell ref="G144:H144"/>
    <mergeCell ref="I144:J144"/>
    <mergeCell ref="B137:E137"/>
    <mergeCell ref="I137:J137"/>
    <mergeCell ref="K137:L137"/>
    <mergeCell ref="B140:E140"/>
    <mergeCell ref="B141:E141"/>
    <mergeCell ref="G141:H141"/>
    <mergeCell ref="I141:J141"/>
    <mergeCell ref="K141:L141"/>
    <mergeCell ref="G142:H142"/>
    <mergeCell ref="I142:J142"/>
    <mergeCell ref="K142:L142"/>
    <mergeCell ref="G143:H143"/>
    <mergeCell ref="I143:J143"/>
    <mergeCell ref="B150:E150"/>
    <mergeCell ref="B151:E151"/>
    <mergeCell ref="B148:E148"/>
    <mergeCell ref="B149:E149"/>
    <mergeCell ref="G148:H148"/>
    <mergeCell ref="I148:J148"/>
    <mergeCell ref="K148:L148"/>
    <mergeCell ref="G150:H150"/>
    <mergeCell ref="I150:J150"/>
    <mergeCell ref="K150:L150"/>
    <mergeCell ref="G151:H151"/>
    <mergeCell ref="I151:J151"/>
    <mergeCell ref="K151:L151"/>
    <mergeCell ref="K144:L144"/>
    <mergeCell ref="I156:J156"/>
    <mergeCell ref="K156:L156"/>
    <mergeCell ref="G159:H159"/>
    <mergeCell ref="I159:J159"/>
    <mergeCell ref="K159:L159"/>
    <mergeCell ref="B162:E162"/>
    <mergeCell ref="K158:L158"/>
    <mergeCell ref="I166:J166"/>
    <mergeCell ref="K166:L166"/>
    <mergeCell ref="B154:E154"/>
    <mergeCell ref="B155:E155"/>
    <mergeCell ref="B166:H166"/>
    <mergeCell ref="B152:E152"/>
    <mergeCell ref="B153:E153"/>
    <mergeCell ref="G153:H153"/>
    <mergeCell ref="I153:J153"/>
    <mergeCell ref="K153:L153"/>
    <mergeCell ref="G154:H154"/>
    <mergeCell ref="I154:J154"/>
    <mergeCell ref="K154:L154"/>
    <mergeCell ref="G155:H155"/>
    <mergeCell ref="I155:J155"/>
    <mergeCell ref="K155:L155"/>
    <mergeCell ref="I152:J152"/>
    <mergeCell ref="K152:L152"/>
    <mergeCell ref="G152:H152"/>
    <mergeCell ref="G157:H157"/>
    <mergeCell ref="I157:J157"/>
    <mergeCell ref="K157:L157"/>
    <mergeCell ref="G162:H162"/>
    <mergeCell ref="I162:J162"/>
    <mergeCell ref="K162:L162"/>
    <mergeCell ref="G163:H163"/>
    <mergeCell ref="B158:E158"/>
    <mergeCell ref="G160:H160"/>
    <mergeCell ref="I160:J160"/>
    <mergeCell ref="K160:L160"/>
    <mergeCell ref="B172:E172"/>
    <mergeCell ref="B173:E173"/>
    <mergeCell ref="G171:H171"/>
    <mergeCell ref="I171:J171"/>
    <mergeCell ref="K171:L171"/>
    <mergeCell ref="G172:H172"/>
    <mergeCell ref="I172:J172"/>
    <mergeCell ref="K172:L172"/>
    <mergeCell ref="K176:L176"/>
    <mergeCell ref="B174:E174"/>
    <mergeCell ref="B175:E175"/>
    <mergeCell ref="G175:H175"/>
    <mergeCell ref="I175:J175"/>
    <mergeCell ref="K175:L175"/>
    <mergeCell ref="G176:H176"/>
    <mergeCell ref="I176:J176"/>
    <mergeCell ref="I163:J163"/>
    <mergeCell ref="K163:L163"/>
    <mergeCell ref="B170:E170"/>
    <mergeCell ref="B164:E164"/>
    <mergeCell ref="A168:O168"/>
    <mergeCell ref="B169:E169"/>
    <mergeCell ref="G164:H164"/>
    <mergeCell ref="I164:J164"/>
    <mergeCell ref="K164:L164"/>
    <mergeCell ref="M166:O167"/>
    <mergeCell ref="I169:J169"/>
    <mergeCell ref="K169:L169"/>
    <mergeCell ref="G174:H174"/>
    <mergeCell ref="I174:J174"/>
    <mergeCell ref="K174:L174"/>
    <mergeCell ref="M171:O171"/>
    <mergeCell ref="B177:E177"/>
    <mergeCell ref="B178:E178"/>
    <mergeCell ref="B176:E176"/>
    <mergeCell ref="G177:H177"/>
    <mergeCell ref="I177:J177"/>
    <mergeCell ref="K177:L177"/>
    <mergeCell ref="G178:H178"/>
    <mergeCell ref="I178:J178"/>
    <mergeCell ref="K178:L178"/>
    <mergeCell ref="B181:E181"/>
    <mergeCell ref="B182:E182"/>
    <mergeCell ref="B179:E179"/>
    <mergeCell ref="B180:E180"/>
    <mergeCell ref="G180:H180"/>
    <mergeCell ref="I180:J180"/>
    <mergeCell ref="K180:L180"/>
    <mergeCell ref="G181:H181"/>
    <mergeCell ref="I181:J181"/>
    <mergeCell ref="K181:L181"/>
    <mergeCell ref="G179:H179"/>
    <mergeCell ref="I179:J179"/>
    <mergeCell ref="K179:L179"/>
    <mergeCell ref="G182:H182"/>
    <mergeCell ref="I182:J182"/>
    <mergeCell ref="K182:L182"/>
    <mergeCell ref="B183:E183"/>
    <mergeCell ref="G183:H183"/>
    <mergeCell ref="I183:J183"/>
    <mergeCell ref="K183:L183"/>
    <mergeCell ref="G184:H184"/>
    <mergeCell ref="I184:J184"/>
    <mergeCell ref="K184:L184"/>
    <mergeCell ref="G186:H186"/>
    <mergeCell ref="I186:J186"/>
    <mergeCell ref="K186:L186"/>
    <mergeCell ref="B189:E189"/>
    <mergeCell ref="B187:E187"/>
    <mergeCell ref="B188:E188"/>
    <mergeCell ref="G187:H187"/>
    <mergeCell ref="I187:J187"/>
    <mergeCell ref="K187:L187"/>
    <mergeCell ref="G188:H188"/>
    <mergeCell ref="I188:J188"/>
    <mergeCell ref="K188:L188"/>
    <mergeCell ref="G189:H189"/>
    <mergeCell ref="I189:J189"/>
    <mergeCell ref="K189:L189"/>
    <mergeCell ref="B184:E184"/>
    <mergeCell ref="B186:E186"/>
    <mergeCell ref="B185:D185"/>
    <mergeCell ref="G185:H185"/>
    <mergeCell ref="I185:J185"/>
    <mergeCell ref="K185:L185"/>
    <mergeCell ref="B191:E191"/>
    <mergeCell ref="G191:H191"/>
    <mergeCell ref="I191:J191"/>
    <mergeCell ref="K191:L191"/>
    <mergeCell ref="G192:H192"/>
    <mergeCell ref="I192:J192"/>
    <mergeCell ref="K192:L192"/>
    <mergeCell ref="G193:H193"/>
    <mergeCell ref="I193:J193"/>
    <mergeCell ref="K193:L193"/>
    <mergeCell ref="B194:E194"/>
    <mergeCell ref="B195:E195"/>
    <mergeCell ref="G194:H194"/>
    <mergeCell ref="I194:J194"/>
    <mergeCell ref="K194:L194"/>
    <mergeCell ref="G195:H195"/>
    <mergeCell ref="I195:J195"/>
    <mergeCell ref="K195:L195"/>
    <mergeCell ref="B200:E200"/>
    <mergeCell ref="B201:E201"/>
    <mergeCell ref="B198:E198"/>
    <mergeCell ref="B199:E199"/>
    <mergeCell ref="G199:H199"/>
    <mergeCell ref="I199:J199"/>
    <mergeCell ref="K199:L199"/>
    <mergeCell ref="G200:H200"/>
    <mergeCell ref="I200:J200"/>
    <mergeCell ref="K200:L200"/>
    <mergeCell ref="G201:H201"/>
    <mergeCell ref="I201:J201"/>
    <mergeCell ref="K201:L201"/>
    <mergeCell ref="G198:H198"/>
    <mergeCell ref="I198:J198"/>
    <mergeCell ref="K198:L198"/>
    <mergeCell ref="B192:E192"/>
    <mergeCell ref="B193:E193"/>
    <mergeCell ref="G197:H197"/>
    <mergeCell ref="B196:E196"/>
    <mergeCell ref="B197:E197"/>
    <mergeCell ref="I197:J197"/>
    <mergeCell ref="K197:L197"/>
    <mergeCell ref="I196:J196"/>
    <mergeCell ref="K196:L196"/>
    <mergeCell ref="B202:E202"/>
    <mergeCell ref="B203:E203"/>
    <mergeCell ref="M203:O203"/>
    <mergeCell ref="G203:H203"/>
    <mergeCell ref="I203:J203"/>
    <mergeCell ref="G205:H205"/>
    <mergeCell ref="I205:J205"/>
    <mergeCell ref="K205:L205"/>
    <mergeCell ref="G202:H202"/>
    <mergeCell ref="I202:J202"/>
    <mergeCell ref="K202:L202"/>
    <mergeCell ref="B204:E204"/>
    <mergeCell ref="G204:H204"/>
    <mergeCell ref="I204:J204"/>
    <mergeCell ref="B212:E212"/>
    <mergeCell ref="B213:E213"/>
    <mergeCell ref="B206:E206"/>
    <mergeCell ref="A210:O210"/>
    <mergeCell ref="B211:E211"/>
    <mergeCell ref="G206:H206"/>
    <mergeCell ref="I206:J206"/>
    <mergeCell ref="K203:L203"/>
    <mergeCell ref="I211:J211"/>
    <mergeCell ref="K211:L211"/>
    <mergeCell ref="K206:L206"/>
    <mergeCell ref="G212:H212"/>
    <mergeCell ref="I212:J212"/>
    <mergeCell ref="G213:H213"/>
    <mergeCell ref="I213:J213"/>
    <mergeCell ref="K212:L212"/>
    <mergeCell ref="P216:P219"/>
    <mergeCell ref="B216:E216"/>
    <mergeCell ref="B218:E218"/>
    <mergeCell ref="M218:O218"/>
    <mergeCell ref="B219:E219"/>
    <mergeCell ref="B217:E217"/>
    <mergeCell ref="G217:H217"/>
    <mergeCell ref="I217:J217"/>
    <mergeCell ref="K217:L217"/>
    <mergeCell ref="G219:H219"/>
    <mergeCell ref="I219:J219"/>
    <mergeCell ref="K219:L219"/>
    <mergeCell ref="B214:E214"/>
    <mergeCell ref="B215:E215"/>
    <mergeCell ref="M217:O217"/>
    <mergeCell ref="M219:O219"/>
    <mergeCell ref="G218:H218"/>
    <mergeCell ref="G214:H214"/>
    <mergeCell ref="G215:H215"/>
    <mergeCell ref="I214:J214"/>
    <mergeCell ref="G216:H216"/>
    <mergeCell ref="I233:J233"/>
    <mergeCell ref="K233:L233"/>
    <mergeCell ref="B224:E224"/>
    <mergeCell ref="B225:E225"/>
    <mergeCell ref="G228:H228"/>
    <mergeCell ref="I228:J228"/>
    <mergeCell ref="K228:L228"/>
    <mergeCell ref="G229:H229"/>
    <mergeCell ref="I229:J229"/>
    <mergeCell ref="K229:L229"/>
    <mergeCell ref="G230:H230"/>
    <mergeCell ref="I230:J230"/>
    <mergeCell ref="K230:L230"/>
    <mergeCell ref="G224:H224"/>
    <mergeCell ref="I224:J224"/>
    <mergeCell ref="K224:L224"/>
    <mergeCell ref="G225:H225"/>
    <mergeCell ref="I225:J225"/>
    <mergeCell ref="B228:E228"/>
    <mergeCell ref="B229:E229"/>
    <mergeCell ref="B226:E226"/>
    <mergeCell ref="G227:H227"/>
    <mergeCell ref="I227:J227"/>
    <mergeCell ref="K227:L227"/>
    <mergeCell ref="B227:E227"/>
    <mergeCell ref="I226:J226"/>
    <mergeCell ref="K226:L226"/>
    <mergeCell ref="G226:H226"/>
    <mergeCell ref="K225:L225"/>
    <mergeCell ref="I247:J247"/>
    <mergeCell ref="K247:L247"/>
    <mergeCell ref="B239:E239"/>
    <mergeCell ref="B237:E237"/>
    <mergeCell ref="B238:E238"/>
    <mergeCell ref="G239:H239"/>
    <mergeCell ref="I239:J239"/>
    <mergeCell ref="K239:L239"/>
    <mergeCell ref="G237:H237"/>
    <mergeCell ref="I237:J237"/>
    <mergeCell ref="K237:L237"/>
    <mergeCell ref="G238:H238"/>
    <mergeCell ref="I238:J238"/>
    <mergeCell ref="K238:L238"/>
    <mergeCell ref="B242:E242"/>
    <mergeCell ref="B232:E232"/>
    <mergeCell ref="B230:E230"/>
    <mergeCell ref="B231:E231"/>
    <mergeCell ref="G231:H231"/>
    <mergeCell ref="B235:E235"/>
    <mergeCell ref="B236:E236"/>
    <mergeCell ref="B233:E233"/>
    <mergeCell ref="B234:E234"/>
    <mergeCell ref="G234:H234"/>
    <mergeCell ref="I234:J234"/>
    <mergeCell ref="K234:L234"/>
    <mergeCell ref="I231:J231"/>
    <mergeCell ref="K231:L231"/>
    <mergeCell ref="G232:H232"/>
    <mergeCell ref="I232:J232"/>
    <mergeCell ref="K232:L232"/>
    <mergeCell ref="G233:H233"/>
    <mergeCell ref="G254:H254"/>
    <mergeCell ref="I254:J254"/>
    <mergeCell ref="K254:L254"/>
    <mergeCell ref="B243:E243"/>
    <mergeCell ref="B240:E240"/>
    <mergeCell ref="B241:E241"/>
    <mergeCell ref="G240:H240"/>
    <mergeCell ref="I240:J240"/>
    <mergeCell ref="K240:L240"/>
    <mergeCell ref="G241:H241"/>
    <mergeCell ref="I241:J241"/>
    <mergeCell ref="K241:L241"/>
    <mergeCell ref="G242:H242"/>
    <mergeCell ref="I242:J242"/>
    <mergeCell ref="K242:L242"/>
    <mergeCell ref="G243:H243"/>
    <mergeCell ref="I243:J243"/>
    <mergeCell ref="K243:L243"/>
    <mergeCell ref="B246:E246"/>
    <mergeCell ref="B247:E247"/>
    <mergeCell ref="B244:E244"/>
    <mergeCell ref="B245:E245"/>
    <mergeCell ref="G245:H245"/>
    <mergeCell ref="I245:J245"/>
    <mergeCell ref="K245:L245"/>
    <mergeCell ref="G246:H246"/>
    <mergeCell ref="I246:J246"/>
    <mergeCell ref="K246:L246"/>
    <mergeCell ref="G244:H244"/>
    <mergeCell ref="I244:J244"/>
    <mergeCell ref="K244:L244"/>
    <mergeCell ref="G247:H247"/>
    <mergeCell ref="M259:O259"/>
    <mergeCell ref="M260:O260"/>
    <mergeCell ref="M261:O261"/>
    <mergeCell ref="B250:E250"/>
    <mergeCell ref="B251:E251"/>
    <mergeCell ref="B248:E248"/>
    <mergeCell ref="B249:E249"/>
    <mergeCell ref="G251:H251"/>
    <mergeCell ref="I251:J251"/>
    <mergeCell ref="K251:L251"/>
    <mergeCell ref="G248:H248"/>
    <mergeCell ref="I248:J248"/>
    <mergeCell ref="K248:L248"/>
    <mergeCell ref="G249:H249"/>
    <mergeCell ref="I249:J249"/>
    <mergeCell ref="K249:L249"/>
    <mergeCell ref="G250:H250"/>
    <mergeCell ref="I250:J250"/>
    <mergeCell ref="K250:L250"/>
    <mergeCell ref="B256:E256"/>
    <mergeCell ref="G252:H252"/>
    <mergeCell ref="I252:J252"/>
    <mergeCell ref="K252:L252"/>
    <mergeCell ref="G253:H253"/>
    <mergeCell ref="I253:J253"/>
    <mergeCell ref="K253:L253"/>
    <mergeCell ref="B253:E253"/>
    <mergeCell ref="B255:E255"/>
    <mergeCell ref="G255:H255"/>
    <mergeCell ref="I255:J255"/>
    <mergeCell ref="K255:L255"/>
    <mergeCell ref="B254:E254"/>
    <mergeCell ref="B257:E257"/>
    <mergeCell ref="B258:E258"/>
    <mergeCell ref="G257:H257"/>
    <mergeCell ref="I257:J257"/>
    <mergeCell ref="K257:L257"/>
    <mergeCell ref="G258:H258"/>
    <mergeCell ref="I258:J258"/>
    <mergeCell ref="K258:L258"/>
    <mergeCell ref="G256:H256"/>
    <mergeCell ref="I256:J256"/>
    <mergeCell ref="K256:L256"/>
    <mergeCell ref="B259:E259"/>
    <mergeCell ref="B260:E260"/>
    <mergeCell ref="G262:H262"/>
    <mergeCell ref="I262:J262"/>
    <mergeCell ref="K262:L262"/>
    <mergeCell ref="G259:H259"/>
    <mergeCell ref="I259:J259"/>
    <mergeCell ref="K259:L259"/>
    <mergeCell ref="G260:H260"/>
    <mergeCell ref="I260:J260"/>
    <mergeCell ref="K260:L260"/>
    <mergeCell ref="G261:H261"/>
    <mergeCell ref="B261:E261"/>
    <mergeCell ref="B262:E262"/>
    <mergeCell ref="I261:J261"/>
    <mergeCell ref="K261:L261"/>
    <mergeCell ref="P293:P294"/>
    <mergeCell ref="B291:E291"/>
    <mergeCell ref="F291:O291"/>
    <mergeCell ref="B292:E292"/>
    <mergeCell ref="F292:O292"/>
    <mergeCell ref="A293:O293"/>
    <mergeCell ref="A297:O297"/>
    <mergeCell ref="A298:B298"/>
    <mergeCell ref="C298:E298"/>
    <mergeCell ref="F298:G298"/>
    <mergeCell ref="H298:O298"/>
    <mergeCell ref="Q20:AE20"/>
    <mergeCell ref="Q21:AE21"/>
    <mergeCell ref="Q22:AE22"/>
    <mergeCell ref="M262:O262"/>
    <mergeCell ref="B263:H263"/>
    <mergeCell ref="A288:E288"/>
    <mergeCell ref="F288:O288"/>
    <mergeCell ref="A283:B283"/>
    <mergeCell ref="C283:G283"/>
    <mergeCell ref="H283:O283"/>
    <mergeCell ref="G60:H60"/>
    <mergeCell ref="I60:J60"/>
    <mergeCell ref="K60:L60"/>
    <mergeCell ref="G61:H61"/>
    <mergeCell ref="I61:J61"/>
    <mergeCell ref="K61:L61"/>
    <mergeCell ref="P276:P284"/>
    <mergeCell ref="A282:F282"/>
    <mergeCell ref="G282:K282"/>
    <mergeCell ref="A270:O270"/>
    <mergeCell ref="A271:O271"/>
    <mergeCell ref="F302:G302"/>
    <mergeCell ref="A303:B303"/>
    <mergeCell ref="C303:E303"/>
    <mergeCell ref="F303:G303"/>
    <mergeCell ref="A300:B300"/>
    <mergeCell ref="C300:E300"/>
    <mergeCell ref="F300:G300"/>
    <mergeCell ref="A301:B301"/>
    <mergeCell ref="C301:E301"/>
    <mergeCell ref="F301:G301"/>
    <mergeCell ref="A289:A290"/>
    <mergeCell ref="B289:E290"/>
    <mergeCell ref="F289:O290"/>
    <mergeCell ref="B294:E294"/>
    <mergeCell ref="F294:O294"/>
    <mergeCell ref="B295:E295"/>
    <mergeCell ref="F295:O295"/>
    <mergeCell ref="B296:E296"/>
    <mergeCell ref="F296:O296"/>
    <mergeCell ref="A299:B299"/>
    <mergeCell ref="C299:E299"/>
    <mergeCell ref="F299:G299"/>
    <mergeCell ref="A302:B302"/>
    <mergeCell ref="C302:E302"/>
    <mergeCell ref="A312:B312"/>
    <mergeCell ref="C312:E312"/>
    <mergeCell ref="F312:G312"/>
    <mergeCell ref="A313:B313"/>
    <mergeCell ref="C313:E313"/>
    <mergeCell ref="F313:G313"/>
    <mergeCell ref="A306:B306"/>
    <mergeCell ref="C306:E306"/>
    <mergeCell ref="F306:G306"/>
    <mergeCell ref="A307:B307"/>
    <mergeCell ref="C307:E307"/>
    <mergeCell ref="F307:G307"/>
    <mergeCell ref="A304:B304"/>
    <mergeCell ref="C304:E304"/>
    <mergeCell ref="F304:G304"/>
    <mergeCell ref="A305:B305"/>
    <mergeCell ref="C305:E305"/>
    <mergeCell ref="F305:G305"/>
    <mergeCell ref="A310:B310"/>
    <mergeCell ref="C310:E310"/>
    <mergeCell ref="F310:G310"/>
    <mergeCell ref="A311:B311"/>
    <mergeCell ref="C311:E311"/>
    <mergeCell ref="F311:G311"/>
    <mergeCell ref="A308:B308"/>
    <mergeCell ref="C308:E308"/>
    <mergeCell ref="F308:G308"/>
    <mergeCell ref="A309:B309"/>
    <mergeCell ref="C309:E309"/>
    <mergeCell ref="F309:G309"/>
    <mergeCell ref="T3:U3"/>
    <mergeCell ref="T4:U4"/>
    <mergeCell ref="T5:U5"/>
    <mergeCell ref="T6:U6"/>
    <mergeCell ref="V3:W3"/>
    <mergeCell ref="V4:W4"/>
    <mergeCell ref="V5:W5"/>
    <mergeCell ref="V6:W6"/>
    <mergeCell ref="I82:J82"/>
    <mergeCell ref="K82:L82"/>
    <mergeCell ref="M82:O82"/>
    <mergeCell ref="I69:J69"/>
    <mergeCell ref="K69:L69"/>
    <mergeCell ref="I80:J80"/>
    <mergeCell ref="K80:L80"/>
    <mergeCell ref="M76:O76"/>
    <mergeCell ref="M77:O77"/>
    <mergeCell ref="M78:O78"/>
    <mergeCell ref="M79:O79"/>
    <mergeCell ref="I81:J81"/>
    <mergeCell ref="M73:O73"/>
    <mergeCell ref="I74:J74"/>
    <mergeCell ref="K74:L74"/>
    <mergeCell ref="M58:O58"/>
    <mergeCell ref="Q8:Z8"/>
    <mergeCell ref="I77:J77"/>
    <mergeCell ref="K77:L77"/>
    <mergeCell ref="I78:J78"/>
    <mergeCell ref="K78:L78"/>
    <mergeCell ref="I73:J73"/>
    <mergeCell ref="K73:L73"/>
    <mergeCell ref="I63:J63"/>
    <mergeCell ref="Q16:AE16"/>
    <mergeCell ref="Q17:AE17"/>
    <mergeCell ref="Q18:AE18"/>
    <mergeCell ref="Q19:AE19"/>
    <mergeCell ref="Q14:AE14"/>
    <mergeCell ref="Q15:AE15"/>
    <mergeCell ref="Q9:AE9"/>
    <mergeCell ref="Q10:AE10"/>
    <mergeCell ref="Q11:AE11"/>
    <mergeCell ref="Q12:AE12"/>
    <mergeCell ref="Q13:AE13"/>
    <mergeCell ref="F34:I34"/>
    <mergeCell ref="J34:O34"/>
    <mergeCell ref="F32:I32"/>
    <mergeCell ref="J32:O32"/>
    <mergeCell ref="J29:O29"/>
    <mergeCell ref="F29:I29"/>
    <mergeCell ref="B252:E252"/>
    <mergeCell ref="G170:H170"/>
    <mergeCell ref="G169:H169"/>
    <mergeCell ref="I167:J167"/>
    <mergeCell ref="A122:O122"/>
    <mergeCell ref="H313:O313"/>
    <mergeCell ref="H312:O312"/>
    <mergeCell ref="H311:O311"/>
    <mergeCell ref="H310:O310"/>
    <mergeCell ref="H309:O309"/>
    <mergeCell ref="H308:O308"/>
    <mergeCell ref="H307:O307"/>
    <mergeCell ref="H306:O306"/>
    <mergeCell ref="H305:O305"/>
    <mergeCell ref="H304:O304"/>
    <mergeCell ref="H303:O303"/>
    <mergeCell ref="H302:O302"/>
    <mergeCell ref="H301:O301"/>
    <mergeCell ref="H300:O300"/>
    <mergeCell ref="H299:O299"/>
    <mergeCell ref="M236:O236"/>
    <mergeCell ref="M235:O235"/>
    <mergeCell ref="M234:O234"/>
    <mergeCell ref="M233:O233"/>
    <mergeCell ref="M232:O232"/>
    <mergeCell ref="M231:O231"/>
    <mergeCell ref="M223:O223"/>
    <mergeCell ref="M222:O222"/>
    <mergeCell ref="M221:O221"/>
    <mergeCell ref="M220:O220"/>
    <mergeCell ref="M213:O213"/>
    <mergeCell ref="M212:O212"/>
    <mergeCell ref="A287:O287"/>
    <mergeCell ref="A285:O285"/>
    <mergeCell ref="M264:O265"/>
    <mergeCell ref="B265:H265"/>
    <mergeCell ref="I265:J265"/>
    <mergeCell ref="L282:O282"/>
    <mergeCell ref="A281:F281"/>
    <mergeCell ref="A272:C273"/>
    <mergeCell ref="A274:C275"/>
    <mergeCell ref="A276:F277"/>
    <mergeCell ref="A278:F279"/>
    <mergeCell ref="A280:F280"/>
    <mergeCell ref="K277:L277"/>
    <mergeCell ref="A266:O266"/>
    <mergeCell ref="A267:O267"/>
    <mergeCell ref="A268:O268"/>
    <mergeCell ref="A269:O269"/>
    <mergeCell ref="B29:D29"/>
    <mergeCell ref="M106:O106"/>
    <mergeCell ref="M105:O105"/>
    <mergeCell ref="M104:O104"/>
    <mergeCell ref="M101:O102"/>
    <mergeCell ref="M100:O100"/>
    <mergeCell ref="M99:O99"/>
    <mergeCell ref="M98:O98"/>
    <mergeCell ref="M97:O97"/>
    <mergeCell ref="M96:O96"/>
    <mergeCell ref="M93:O93"/>
    <mergeCell ref="M88:O88"/>
    <mergeCell ref="M87:O87"/>
    <mergeCell ref="M86:O86"/>
    <mergeCell ref="M85:O85"/>
    <mergeCell ref="M84:O84"/>
    <mergeCell ref="M83:O83"/>
    <mergeCell ref="M81:O81"/>
    <mergeCell ref="B81:E81"/>
    <mergeCell ref="M69:O69"/>
    <mergeCell ref="I96:J96"/>
    <mergeCell ref="K96:L96"/>
    <mergeCell ref="I79:J79"/>
    <mergeCell ref="G80:H80"/>
    <mergeCell ref="B71:E71"/>
    <mergeCell ref="K85:L85"/>
    <mergeCell ref="I83:J83"/>
    <mergeCell ref="K83:L83"/>
    <mergeCell ref="B79:E79"/>
    <mergeCell ref="M80:O80"/>
    <mergeCell ref="K105:L105"/>
    <mergeCell ref="K102:L102"/>
    <mergeCell ref="B53:D53"/>
    <mergeCell ref="M75:O75"/>
    <mergeCell ref="M74:O74"/>
    <mergeCell ref="M72:O72"/>
    <mergeCell ref="M71:O71"/>
    <mergeCell ref="M70:O70"/>
    <mergeCell ref="M68:O68"/>
    <mergeCell ref="M67:O67"/>
    <mergeCell ref="M60:O60"/>
    <mergeCell ref="M62:O62"/>
    <mergeCell ref="M63:O63"/>
    <mergeCell ref="M64:O64"/>
    <mergeCell ref="M65:O65"/>
    <mergeCell ref="M66:O66"/>
    <mergeCell ref="I67:J67"/>
    <mergeCell ref="K67:L67"/>
    <mergeCell ref="I68:J68"/>
    <mergeCell ref="K68:L68"/>
    <mergeCell ref="I70:J70"/>
    <mergeCell ref="I72:J72"/>
    <mergeCell ref="K72:L72"/>
    <mergeCell ref="G69:H69"/>
    <mergeCell ref="G68:H68"/>
    <mergeCell ref="B74:E74"/>
    <mergeCell ref="B72:E72"/>
    <mergeCell ref="B73:E73"/>
    <mergeCell ref="G72:H72"/>
    <mergeCell ref="B66:E66"/>
    <mergeCell ref="I71:J71"/>
    <mergeCell ref="K71:L71"/>
    <mergeCell ref="G74:H74"/>
    <mergeCell ref="G70:H70"/>
    <mergeCell ref="G73:H73"/>
    <mergeCell ref="B70:E70"/>
    <mergeCell ref="M110:O110"/>
    <mergeCell ref="M109:O109"/>
    <mergeCell ref="M108:O108"/>
    <mergeCell ref="B54:D54"/>
    <mergeCell ref="B59:E59"/>
    <mergeCell ref="F59:L59"/>
    <mergeCell ref="I126:J126"/>
    <mergeCell ref="G126:H126"/>
    <mergeCell ref="K126:L126"/>
    <mergeCell ref="I207:L207"/>
    <mergeCell ref="M140:O140"/>
    <mergeCell ref="M138:O138"/>
    <mergeCell ref="M136:O136"/>
    <mergeCell ref="M135:O135"/>
    <mergeCell ref="M128:O128"/>
    <mergeCell ref="B163:E163"/>
    <mergeCell ref="B160:E160"/>
    <mergeCell ref="B161:E161"/>
    <mergeCell ref="G139:H139"/>
    <mergeCell ref="I139:J139"/>
    <mergeCell ref="K139:L139"/>
    <mergeCell ref="F149:G149"/>
    <mergeCell ref="I149:L149"/>
    <mergeCell ref="B159:E159"/>
    <mergeCell ref="G158:H158"/>
    <mergeCell ref="I158:J158"/>
    <mergeCell ref="B156:E156"/>
    <mergeCell ref="B157:E157"/>
    <mergeCell ref="G156:H156"/>
    <mergeCell ref="B205:E205"/>
    <mergeCell ref="B223:E223"/>
    <mergeCell ref="B220:E220"/>
    <mergeCell ref="B221:E221"/>
    <mergeCell ref="G221:H221"/>
    <mergeCell ref="I221:J221"/>
    <mergeCell ref="G220:H220"/>
    <mergeCell ref="I220:J220"/>
    <mergeCell ref="K220:L220"/>
    <mergeCell ref="G223:H223"/>
    <mergeCell ref="I223:J223"/>
    <mergeCell ref="K223:L223"/>
    <mergeCell ref="G222:H222"/>
    <mergeCell ref="I222:J222"/>
    <mergeCell ref="K222:L222"/>
    <mergeCell ref="K221:L221"/>
    <mergeCell ref="B222:E222"/>
    <mergeCell ref="G161:H161"/>
    <mergeCell ref="I161:J161"/>
    <mergeCell ref="K161:L161"/>
    <mergeCell ref="B171:E171"/>
    <mergeCell ref="G211:H211"/>
    <mergeCell ref="B207:H207"/>
    <mergeCell ref="B208:H208"/>
    <mergeCell ref="I208:J208"/>
    <mergeCell ref="K208:L208"/>
    <mergeCell ref="B209:H209"/>
    <mergeCell ref="I209:J209"/>
    <mergeCell ref="K209:L209"/>
    <mergeCell ref="I215:J215"/>
    <mergeCell ref="K213:L213"/>
    <mergeCell ref="K214:L214"/>
    <mergeCell ref="K215:L215"/>
  </mergeCells>
  <phoneticPr fontId="18" type="noConversion"/>
  <dataValidations count="11">
    <dataValidation type="list" allowBlank="1" showInputMessage="1" showErrorMessage="1" sqref="M64:O64 M60:O60 M62:O62">
      <formula1>$F$60:$L$60</formula1>
    </dataValidation>
    <dataValidation type="list" allowBlank="1" showInputMessage="1" showErrorMessage="1" sqref="M63:O63 M216:M217 M73 M75:M78 M81 M85 M98 M111:M116 M135:M136 M138:M139 M145:M148 M150:M151 M153:M156 M159:M163 M171:M172 M176:M179 M182:M190 M198 M202 M204 M206 M71 M219:M220 M223:M225 M227 M232:M233 M235:M238 M243:M244 M247:M250 M259:M261 M65:M68">
      <formula1>$F$63:$L$63</formula1>
    </dataValidation>
    <dataValidation type="list" allowBlank="1" showInputMessage="1" showErrorMessage="1" sqref="M61:O61">
      <formula1>$F$61:$L$61</formula1>
    </dataValidation>
    <dataValidation type="list" allowBlank="1" showInputMessage="1" showErrorMessage="1" sqref="M72 M125:M134 M70 M164 M141:M144 M107:M109 M105 M99 M97 M94:M95">
      <formula1>$F$70:$L$70</formula1>
    </dataValidation>
    <dataValidation type="list" allowBlank="1" showInputMessage="1" showErrorMessage="1" sqref="M79:O79 M96:O96 M84:O84 M82:O82">
      <formula1>$F$79:$L$79</formula1>
    </dataValidation>
    <dataValidation type="list" allowBlank="1" showInputMessage="1" showErrorMessage="1" sqref="M140:O140">
      <formula1>$F$140:$L$140</formula1>
    </dataValidation>
    <dataValidation type="list" allowBlank="1" showInputMessage="1" showErrorMessage="1" sqref="M157:O157 M170:O170 M173:O175 M180:O181 M191:O196 M199:O201 M205:O205">
      <formula1>$F$157:$L$157</formula1>
    </dataValidation>
    <dataValidation type="list" allowBlank="1" showInputMessage="1" showErrorMessage="1" sqref="M222:O222 M234:O234">
      <formula1>$F$222:$L$222</formula1>
    </dataValidation>
    <dataValidation type="list" allowBlank="1" showInputMessage="1" showErrorMessage="1" sqref="M228:O230 M251:O253 M245:O246 M239:O242 M257:O258 M262:O262">
      <formula1>$F$228:$L$228</formula1>
    </dataValidation>
    <dataValidation type="list" allowBlank="1" showInputMessage="1" showErrorMessage="1" sqref="M212:O212">
      <formula1>$F$212:$L$212</formula1>
    </dataValidation>
    <dataValidation type="list" allowBlank="1" showInputMessage="1" showErrorMessage="1" sqref="M254:O254">
      <formula1>#REF!</formula1>
    </dataValidation>
  </dataValidations>
  <printOptions horizontalCentered="1" verticalCentered="1"/>
  <pageMargins left="0" right="0" top="0" bottom="0" header="0" footer="0"/>
  <pageSetup paperSize="9" scale="54" fitToHeight="0" orientation="portrait" r:id="rId1"/>
  <headerFooter>
    <oddHeader>&amp;RΕ036.08.03 / 16-10-2023</oddHeader>
    <oddFooter>&amp;LΕ036.08.03 / 16-10-2023</oddFooter>
  </headerFooter>
  <rowBreaks count="7" manualBreakCount="7">
    <brk id="56" max="14" man="1"/>
    <brk id="91" max="14" man="1"/>
    <brk id="121" max="14" man="1"/>
    <brk id="151" max="14" man="1"/>
    <brk id="196" max="14" man="1"/>
    <brk id="230" max="14" man="1"/>
    <brk id="26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</dc:creator>
  <cp:lastModifiedBy>Vasiliki Giannouli</cp:lastModifiedBy>
  <cp:lastPrinted>2023-10-25T07:55:48Z</cp:lastPrinted>
  <dcterms:created xsi:type="dcterms:W3CDTF">2019-06-14T08:50:41Z</dcterms:created>
  <dcterms:modified xsi:type="dcterms:W3CDTF">2023-10-25T07:56:07Z</dcterms:modified>
</cp:coreProperties>
</file>