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giannouli2\Documents\ΕΦΕΤ\ΕΝΤΥΠΑ ΕΛΕΓΧΟΥ\ΕΝΤΥΠΑ ΕΛΕΓΧΟΥ 2023\ΕΝΤΥΠΑ ΕΛΕΓΧΟΥ 16.10. 2023\"/>
    </mc:Choice>
  </mc:AlternateContent>
  <bookViews>
    <workbookView xWindow="0" yWindow="0" windowWidth="28800" windowHeight="11835"/>
  </bookViews>
  <sheets>
    <sheet name="Φύλλο1" sheetId="1" r:id="rId1"/>
  </sheets>
  <definedNames>
    <definedName name="_ftn1" localSheetId="0">Φύλλο1!#REF!</definedName>
    <definedName name="_ftnref1" localSheetId="0">Φύλλο1!#REF!</definedName>
    <definedName name="_xlnm.Print_Area" localSheetId="0">Φύλλο1!$A$1:$J$280</definedName>
  </definedNames>
  <calcPr calcId="152511"/>
</workbook>
</file>

<file path=xl/calcChain.xml><?xml version="1.0" encoding="utf-8"?>
<calcChain xmlns="http://schemas.openxmlformats.org/spreadsheetml/2006/main">
  <c r="E229" i="1" l="1"/>
  <c r="G231" i="1" s="1"/>
  <c r="E180" i="1"/>
  <c r="G182" i="1" s="1"/>
  <c r="E134" i="1"/>
  <c r="G136" i="1" s="1"/>
  <c r="E93" i="1"/>
  <c r="E95" i="1" s="1"/>
  <c r="E64" i="1"/>
  <c r="G66" i="1" s="1"/>
  <c r="E76" i="1"/>
  <c r="G78" i="1" s="1"/>
  <c r="H229" i="1"/>
  <c r="H180" i="1"/>
  <c r="H134" i="1"/>
  <c r="H93" i="1"/>
  <c r="H76" i="1"/>
  <c r="H64" i="1"/>
  <c r="G95" i="1" l="1"/>
  <c r="I94" i="1" s="1"/>
  <c r="J242" i="1" s="1"/>
  <c r="E78" i="1"/>
  <c r="I77" i="1" s="1"/>
  <c r="J241" i="1" s="1"/>
  <c r="E66" i="1"/>
  <c r="E136" i="1"/>
  <c r="I135" i="1" s="1"/>
  <c r="J243" i="1" s="1"/>
  <c r="E231" i="1"/>
  <c r="I230" i="1" s="1"/>
  <c r="J245" i="1" s="1"/>
  <c r="E182" i="1"/>
  <c r="I181" i="1" s="1"/>
  <c r="J244" i="1" s="1"/>
  <c r="I65" i="1"/>
  <c r="J240" i="1" s="1"/>
</calcChain>
</file>

<file path=xl/sharedStrings.xml><?xml version="1.0" encoding="utf-8"?>
<sst xmlns="http://schemas.openxmlformats.org/spreadsheetml/2006/main" count="478" uniqueCount="367">
  <si>
    <t>ΚΩΔΙΚΟΣ ΕΝΤΥΠΟΥ: 1……………</t>
  </si>
  <si>
    <t>Τακτικός</t>
  </si>
  <si>
    <t>Επανέλεγχος</t>
  </si>
  <si>
    <t>RASFF</t>
  </si>
  <si>
    <t>Α</t>
  </si>
  <si>
    <t>ΣΤΟΙΧΕΙΑ ΕΠΙΧΕΙΡΗΣΗΣ</t>
  </si>
  <si>
    <t>Επωνυμία</t>
  </si>
  <si>
    <t>Διεύθυνση</t>
  </si>
  <si>
    <t xml:space="preserve">Τηλ. – Fax </t>
  </si>
  <si>
    <t>E-mail</t>
  </si>
  <si>
    <t>Ονοματεπώνυμο ιδιοκτήτη</t>
  </si>
  <si>
    <t>Ονοματεπώνυμο νόμιμου εκπροσώπου</t>
  </si>
  <si>
    <t>ΑΦΜ / Δ.Ο.Υ.</t>
  </si>
  <si>
    <t>Αριθμός έγκρισης</t>
  </si>
  <si>
    <t>Β</t>
  </si>
  <si>
    <t>ΔΡΑΣΤΗΡΙΟΤΗΤΑ - ΠΡΟΪΟΝΤΑ</t>
  </si>
  <si>
    <t xml:space="preserve">Προϊόντα αυγών (υγρή μορφή - σκόνη) </t>
  </si>
  <si>
    <t>2</t>
  </si>
  <si>
    <t>Μαγειρεμένα αυγά</t>
  </si>
  <si>
    <t>3</t>
  </si>
  <si>
    <t>Βαμμένα αυγά</t>
  </si>
  <si>
    <t>Γ</t>
  </si>
  <si>
    <t xml:space="preserve">          ΠΡΟΣΘΕΤΑ ΣΤΟΙΧΕΙΑ</t>
  </si>
  <si>
    <t xml:space="preserve">Ημερήσια ποσότητα εισκομιζόμενων αυγών </t>
  </si>
  <si>
    <t>Δυναμικότητα - Όγκος παραγόμενων προϊόντων (μηνιαία ή ετήσια παραγωγή)</t>
  </si>
  <si>
    <t>Εξαγωγική δραστηριότητα-όγκος% της ετήσιας παραγωγής</t>
  </si>
  <si>
    <t>Αριθμός εργαζομένων</t>
  </si>
  <si>
    <t>ΣΥΣΤΗΜΑ ΑΥΤΟΕΛΕΓΧΟΥ</t>
  </si>
  <si>
    <t>Επιβεβαίωση τήρησης διαδικασίας βάσει των αρχών HACCP</t>
  </si>
  <si>
    <t>Έχουν καταγραφεί όλοι οι πιθανοί κίνδυνοι και έχουν εντοπιστεί ΚΣΕ για όλες τις κατηγορίες των παραγόμενων προϊόντων</t>
  </si>
  <si>
    <t>Υπάρχει τεκμηρίωση των κρίσιμων ορίων (βιβλιογραφική ή νομοθετική)</t>
  </si>
  <si>
    <t>Εφαρμόζονται αποτελεσματικές διαδικασίες παρακολούθησης στα ΚΣΕ</t>
  </si>
  <si>
    <t>Έχουν καθοριστεί οι απαραίτητες διορθωτικές ενέργειες και τεκμηριώνονται</t>
  </si>
  <si>
    <t>Τήρηση αρχείων</t>
  </si>
  <si>
    <t>Κατάλληλη τεκμηρίωση σε περίπτωση χρονικών διαχωρισμών κατά την παραγωγική διαδικασία</t>
  </si>
  <si>
    <t>Ποσοτική συσχέτιση μεταξύ πρώτων υλών και τελικών προϊόντων</t>
  </si>
  <si>
    <t>Αναγνώριση παρτίδας τελικών προϊόντων</t>
  </si>
  <si>
    <t>Αποτελεσματική λειτουργία του συστήματος ανάκλησης</t>
  </si>
  <si>
    <t>ΚΑΘΑΡΙΣΜΟΣ ΑΠΟΛΥΜΑΝΣΗ</t>
  </si>
  <si>
    <t>Εγκατεστημένη διαδικασία καθαρισμού – απολύμανσης με προσδιορισμένη συχνότητα που να ικανοποιεί τις απαιτήσεις της εγκατάστασης</t>
  </si>
  <si>
    <t>Εξετάσεις επιφανειών για Listeria spp κατά τη διάρκεια της παραγωγικής διαδικασίας (για τρόφιμα έτοιμα για κατανάλωση)</t>
  </si>
  <si>
    <t>Έλεγχος αποτελεσματικότητας του καθαρισμού / απολύμανσης επιφανειών / εξοπλισμού</t>
  </si>
  <si>
    <t>Κατάλληλα υλικά καθαρισμού – απολύμανσης που χρησιμοποιούνται βάσει των οδηγιών χρήσης τους</t>
  </si>
  <si>
    <t>ΠΡΟΓΡΑΜΜΑ ΕΛΕΓΧΟΥ ΕΠΙΒΛΑΒΩΝ ΟΡΓΑΝΙΣΜΩΝ</t>
  </si>
  <si>
    <t>Χρήση προληπτικών μέτρων (σίτες, αεροκουρτίνες, άλλοι προστατευτικοί μηχανισμοί)</t>
  </si>
  <si>
    <t>Εφαρμογή τεκμηριωμένου προγράμματος ελέγχου επιβλαβών οργανισμών</t>
  </si>
  <si>
    <t>Τοποθέτηση των παγίδων σύμφωνα με το σχετικό σχεδιάγραμμα / Ικανοποιητική κάλυψη</t>
  </si>
  <si>
    <t>Πλάνο προγραμματισμένης &amp; προληπτικής συντήρησης εξοπλισμού</t>
  </si>
  <si>
    <t>Τεκμηρίωση συντήρησης εξοπλισμού</t>
  </si>
  <si>
    <t>ΕΚΠΑΙΔΕΥΣΗ ΠΡΟΣΩΠΙΚΟΥ</t>
  </si>
  <si>
    <t>ΝΕΡΟ</t>
  </si>
  <si>
    <t>Προσδιορισμός προέλευσης πόσιμου νερού (δημόσιο δίκτυο ύδρευσης- γεώτρηση)</t>
  </si>
  <si>
    <t>Άλλα μέτρα για αποφυγή κινδύνων (UV λάμπες – χλωρίωση – φίλτρα &amp;  μέτρα διήθησης)</t>
  </si>
  <si>
    <t>Διαθέσιμο σχεδιάγραμμα σημείων υδροδοσίας (παροχή ζεστού &amp; κρύου)</t>
  </si>
  <si>
    <t>Πλάνο εργαστηριακών αναλύσεων</t>
  </si>
  <si>
    <t>Κατάλοιπα - προσμείξεις (Βαρέα Μέταλλα, Διοξίνες κ.α)</t>
  </si>
  <si>
    <t>Εργαστηριακή υποστήριξη εντός ή εκτός επιχείρησης</t>
  </si>
  <si>
    <t xml:space="preserve">Μικροβιολογικά Κριτήρια Ασφάλειας </t>
  </si>
  <si>
    <t>Διαπιστευμένο εργαστήριο</t>
  </si>
  <si>
    <t>Χρήση προτύπων μεθόδων αναφοράς ή ισοδύναμων επικυρωμένων έναντι της μεθόδου αναφοράς, εναλλακτικών μεθόδων</t>
  </si>
  <si>
    <t>Μικροβιολογικά Κριτήρια Υγιεινής</t>
  </si>
  <si>
    <t xml:space="preserve">ΠΑΡΑΛΑΒΗ - ΑΠΟΘΗΚΕΥΣΗ ΠΡΩΤΩΝ ΥΛΩΝ / ΥΛΙΚΩΝ ΣΥΣΚΕΥΑΣΙΑΣ </t>
  </si>
  <si>
    <t>Έλεγχος καταλληλότητας μέσων, συνθηκών μεταφοράς και θερμοκρασίας</t>
  </si>
  <si>
    <t>Η αποθήκευση γίνεται στις ενδεδειγμένες κατά περίπτωση συνθήκες και με κατάλληλους όρους υγιεινής</t>
  </si>
  <si>
    <t>Έλεγχος συνοδευτικών εγγράφων (τιμολόγια, δελτία αποστολής, εμπορικά έγγραφα)</t>
  </si>
  <si>
    <t>Κατάλογος προμηθευτών αυγών</t>
  </si>
  <si>
    <t xml:space="preserve">Τα ραγισμένα αυγά μεταποιούνται άμεσα </t>
  </si>
  <si>
    <t>Για κάθε προμηθευτή αυγών τήρηση αρχείου αυτοέλεγχων ή επίσημων δειγματοληψιών για Σαλμονέλα.                                                                                                                          Άλλες εργαστηριακές αναλύσεις για κατάλοιπα - προσμείξεις (πχ κτηνιατρικά φάρμακα, διοξίνες, PCBΣs κλπ)</t>
  </si>
  <si>
    <t>Τα εισκομιζομενα αυγά φέρουν στο κέλυφός την κατάλληλη σήμανση (κωδικό παραγωγού ή σήμανση κατηγορίας Β)</t>
  </si>
  <si>
    <t>ΠΑΡΑΓΩΓΙΚΗ ΔΙΑΔΙΚΑΣΙΑ</t>
  </si>
  <si>
    <t>Θερμική επεξεργασία</t>
  </si>
  <si>
    <t>Αυγά που δεν μεταποιούνται αμέσως μετά το σπάσιμο απoθηκεύονται  υπό ψύξη (θ ≤ 4οC) που δεν υπερβαίνει τις 48 ώρες ή κατάψυξη</t>
  </si>
  <si>
    <t>Αναλυτικές προδιαγραφές:</t>
  </si>
  <si>
    <t>3-υδροξυ-βουτυρικό οξύ - έως 10 mg/kg ξ.ο.  στην πρώτη ύλη μη μεταποιημένου προϊόντος αυγού</t>
  </si>
  <si>
    <t>Άμεση ψύξη ή κατάψυξη αμέσως μετά τη θερμική επεξεργασία</t>
  </si>
  <si>
    <t>Γαλακτικό οξύ - έως 1 g/kg ξ.ο. στην πρώτη ύλη μη μεταποιημένου προϊόντος αυγού</t>
  </si>
  <si>
    <t>Υπολείμματα κελυφών, μεμβρανών αυγού, άλλων σωματιδίων - έως 100 mg/kg τελικού προϊόντος αυγού</t>
  </si>
  <si>
    <t>Πολιτική γυαλιού / σκληρού πλαστικού. Έλεγχος για ξένα σώματα</t>
  </si>
  <si>
    <t xml:space="preserve">Τήρηση ενδεδειγμένων / κατάλληλων συνθηκών υγιεινής </t>
  </si>
  <si>
    <t>Πλήρωση περιεκτών και σφράγισης που να εμποδίζει τη μόλυνση του τελικού προϊόντος</t>
  </si>
  <si>
    <t>ΑΠΟΘΗΚΕΥΣΗ - ΔΙΑΝΟΜΗ ΠΡΟΪΟΝΤΩΝ</t>
  </si>
  <si>
    <t>Διανομή με κατάλληλα μέσα</t>
  </si>
  <si>
    <t>Τήρηση συστήματος «first in – first out»</t>
  </si>
  <si>
    <t>Κατάλληλες συνθήκες θερμοκρασίας (με ανεκτή διακύμανση προς τα άνω τριών βαθμών) και υγιεινής μεταφοράς</t>
  </si>
  <si>
    <t>Επικαιροποιημένη κάτοψη εγκατάστασης.</t>
  </si>
  <si>
    <t>ΓΕΝΙΚΕΣ ΑΠΑΙΤΗΣΕΙΣ ΚΤΙΡΙΑΚΩΝ ΥΠΟΔΟΜΩΝ</t>
  </si>
  <si>
    <t xml:space="preserve">Εξωτερικό περιβάλλον </t>
  </si>
  <si>
    <t>Εξοπλισμός</t>
  </si>
  <si>
    <t>Σαφής οριοθέτηση</t>
  </si>
  <si>
    <t>Καταλληλότητα υλικών</t>
  </si>
  <si>
    <t>Όχι γειτνίαση με πηγές μόλυνσης</t>
  </si>
  <si>
    <t>Κατάλληλος σχεδιασμός τοποθέτηση</t>
  </si>
  <si>
    <t>Ικανοποιητική διαμόρφωση, καθαριότητα, υγιεινή</t>
  </si>
  <si>
    <t>Κατάλληλο σύστημα αερισμού, σωστά διατηρημένο (φίλτρα)</t>
  </si>
  <si>
    <t>Σχεδιασμός - Διαχωρισμός - επάρκεια χώρων</t>
  </si>
  <si>
    <t>Επαρκές μέγεθος για τον συνήθη όγκο παραγωγής</t>
  </si>
  <si>
    <t>Κατάλληλα μέσα και εγκαταστάσεις καθαρισμού – απολύμανσης εξοπλισμού &amp; εργαλείων</t>
  </si>
  <si>
    <t>Ανεξάρτητη είσοδος – έξοδος προσωπικού, Α’ υλών, βοηθητικών υλών, υλικών συσκευασίας και τελικών προϊόντων</t>
  </si>
  <si>
    <t>Γενικά χαρακτηριστικά χώρων</t>
  </si>
  <si>
    <t>Επαρκής αριθμός τουαλετών</t>
  </si>
  <si>
    <t>Καταλληλότητα υλικών κατασκευής</t>
  </si>
  <si>
    <t>Επαρκής φυσικός ή μηχανικός αερισμός</t>
  </si>
  <si>
    <t>Δυνατότητα επαρκούς καθαρισμού – απολύμανσης</t>
  </si>
  <si>
    <t>Προθάλαμος τουαλετών με νιπτήρες που λειτουργούν κατά προτίμηση με τη χρήση ποδοκίνητου ή άλλου αντίστοιχου μηχανισμού</t>
  </si>
  <si>
    <t>Αποτροπή συσσώρευσης ρύπων &amp; υδρατμών</t>
  </si>
  <si>
    <t>Πλέγματα προστασίας στα ανοίγματα</t>
  </si>
  <si>
    <t>Διαθέσιμα υλικά απολύμανσης και στεγνώματος χεριών</t>
  </si>
  <si>
    <t>Επαρκής φωτισμός, προστατευόμενα φωτιστικά μέσα</t>
  </si>
  <si>
    <t>Αποδυτήρια με επαρκή αριθμό κατάλληλων ερμαριών</t>
  </si>
  <si>
    <t>Επαρκής αερισμός, αποφυγή μηχανικής ροής αέρα από μολυσμένους σε καθαρούς χώρους</t>
  </si>
  <si>
    <t>Υγειονομικά φρεάτια – αποτελεσματική απομάκρυνση λυμάτων</t>
  </si>
  <si>
    <t>Απομάκρυνση απορριμμάτων από τους χώρους παραγωγής με κατάλληλη συχνότητα – αποφυγή επιμολύνσεων</t>
  </si>
  <si>
    <t>ΥΓΙΕΙΝΗ ΠΡΟΣΩΠΙΚΟΥ ΚΑΙ ΠΡΑΚΤΙΚΕΣ ΧΕΙΡΙΣΜΟΥ</t>
  </si>
  <si>
    <t>ΧΡΗΣΗ ΠΡΟΣΘΕΤΩΝ</t>
  </si>
  <si>
    <t xml:space="preserve">Τήρηση κριτηρίων καθαρότητας και συνοδευτικά πιστοποιητικά προμηθευτών προσθέτων </t>
  </si>
  <si>
    <t>ΥΛΙΚΑ &amp; ΑΝΤΙΚΕΙΜΕΝΑ ΣΕ ΕΠΑΦΗ</t>
  </si>
  <si>
    <t xml:space="preserve">Χρήση  κατάλληλων ΥΑΕΤ &amp; με βάση τις οδηγίες του παρασκευαστή τους σε σχέση με το είδος του τροφίμου </t>
  </si>
  <si>
    <t>Ιχνηλασιμότητα ΥΑΕΤ</t>
  </si>
  <si>
    <t>Συνοδευτικά πιστοποιητικά για τα ΥΑΕΤ βάσει της σχετικής νομοθεσίας όπου προβλέπονται (π.χ. δηλώσεις συμμόρφωσης για πλαστικά, κτλ.)</t>
  </si>
  <si>
    <t>ΕΠΙΣΗΜΑΝΣΗ</t>
  </si>
  <si>
    <t>Υποχρεωτικές πληροφορίες Καν. (ΕΕ) 1169/2011</t>
  </si>
  <si>
    <t>Ονομασία του τροφίμου</t>
  </si>
  <si>
    <t>Προσδιορισμός σύνθετων συστατικών (εάν χρησιμοποιούνται)</t>
  </si>
  <si>
    <t>Κατάλογος συστατικών</t>
  </si>
  <si>
    <t>Κατάλληλο μέγεθος γραμματοσειράς</t>
  </si>
  <si>
    <t>Ορθή αναγραφή αλλεργιογόνων συστατικών</t>
  </si>
  <si>
    <t>Πρόσθετες υποχρεωτικές ενδείξεις (πχ. συσκευασμένο σε προστατευτική ατμόσφαιρα)</t>
  </si>
  <si>
    <t>Ποσοτική αναγραφή (κατά QUID) ορισμένων συστατικών ή κατηγοριών συστατικών</t>
  </si>
  <si>
    <t>Ενδείξεις της φυσικής κατάστασης ή τυχόν ειδικής επεξεργασίας του τροφίμου, οι οποίες συνοδεύουν την ονομασία του (παστεριωμένο, αποστειρωμένο, κτλ.)</t>
  </si>
  <si>
    <t>Καθαρή ποσότητα τροφίμου κάθε συσκευασίας</t>
  </si>
  <si>
    <t>Επιπλέον ενδείξεις</t>
  </si>
  <si>
    <t>Τελική ημερομηνία ανάλωσης</t>
  </si>
  <si>
    <t>Πρόσθετα</t>
  </si>
  <si>
    <t>Τυχόν ιδιαίτερες συνθήκες αποθήκευσης και/ή συντήρησης</t>
  </si>
  <si>
    <t>Ορθή αναγραφή ισχυρισμών διατροφής και υγείας</t>
  </si>
  <si>
    <t>Όνομα / εμπορική επωνυμία - διεύθυνση υπεύθυνου επιχείρησης τροφίμων</t>
  </si>
  <si>
    <t>Παρτίδες προϊόντων αυγών που δεν προορίζονται για λιανική πώληση αλλά για να χρησιμοποιηθούν ως συστατικό στην παρασκευή άλλου προϊόντος, φέρουν ετικέτα που αναγράφει τη θερμοκρασία στην οποία πρέπει να διατηρούνται τα προϊόντα αυγών και την περίοδο διατήρησής τους</t>
  </si>
  <si>
    <t>Χώρα καταγωγής - τόπος προέλευσης (άρθρο 26)</t>
  </si>
  <si>
    <t xml:space="preserve">Αυγά σε υγρή κατάσταση που δεν έχουν υποστεί θερμική επεξεργασία, φέρουν επιπρόσθετη σήμανση "μη παστεριωμένο προϊόν - η επεξεργασία να γίνει στο τόπο προορισμού" και αναφέρουν την ημερομηνία και ώρα σπασίματος </t>
  </si>
  <si>
    <t>Οδηγίες χρήσης (εάν απαιτείται)</t>
  </si>
  <si>
    <t xml:space="preserve">Διατροφική δήλωση </t>
  </si>
  <si>
    <t>ΓΕΝΙΚΑ ΣΧΟΛΙΑ – ΣΥΜΠΕΡΑΣΜΑΤΑ – ΣΥΣΤΑΣΕΙΣ</t>
  </si>
  <si>
    <t xml:space="preserve">Ημερομηνία επανελέγχου : </t>
  </si>
  <si>
    <t>Στοιχεία Ελεγκτών</t>
  </si>
  <si>
    <t>Ιδιότητα</t>
  </si>
  <si>
    <t>Υπογραφές ελεγκτών</t>
  </si>
  <si>
    <t>ΔΙΟΡΘΩΤΙΚΕΣ ΕΝΕΡΓΕΙΕΣ/ΠΡΟΕΤΕΙΝΟΜΕΝΕΣ ΔΡΑΣΕΙΣ ΓΙΑ ΤΗΝ ΕΠΙΤΕΥΞΗ ΣΥΜΜΟΡΦΩΣΗΣ ΜΕ ΒΑΣΗ ΤΑ ΕΥΡΗΜΑΤΑ</t>
  </si>
  <si>
    <t>ΕΥΡΗΜΑ</t>
  </si>
  <si>
    <t>ΔΙΟΡΘΩΤΙΚΗ ΕΝΕΡΓΕΙΑ</t>
  </si>
  <si>
    <t>ΗΜΕΡΟΜΗΝΙΑ ΣΤΟΧΟΣ ΓΙΑ ΤΗ ΣΥΜΜΟΡΦΩΣΗ</t>
  </si>
  <si>
    <t>Αυγά που δεν πληρούν τις προδιαγραφές αποθηκεύονται σε διακριτό χώρο και υφίστανται ανάλογη μεταχείριση</t>
  </si>
  <si>
    <t>Χρονικός διαχωρισμός για μεταποίηση αυγών πλην ορνίθων και απολύμανση εξοπλισμού</t>
  </si>
  <si>
    <t>Τεκμηρίωση συνδυασμού χρόνου / θερμοκρασίας για το παστεριωμένο υγρό αυγό</t>
  </si>
  <si>
    <t>Αυτόματες συσκευές ελέγχου παραμέτρων (πχ καταγραφικά θερμοκρασιών)</t>
  </si>
  <si>
    <t>Χώροι υγιεινής - αποδυτήρια</t>
  </si>
  <si>
    <t>ΕΝΤΥΠΟ ΕΛΕΓΧΟΥ ΕΓΚΑΤΑΣΤΑΣΕΩΝ ΜΕΤΑΠΟΙΗΣΗΣ ΚΑΙ ΠΑΡΑΓΩΓΗΣ ΠΡΟΪΟΝΤΩΝ ΑΥΓΩΝ</t>
  </si>
  <si>
    <t>ΚΕΦΑΛΑΙΟ Ι. ΣΥΣΤΗΜΑ ΑΥΤΟΕΛΕΓΧΟΥ ΚΑΙ ΔΙΑΔΙΚΑΣΙΕΣ</t>
  </si>
  <si>
    <t>Εφαρμογή συστήματος HACCP/αξιοποίηση δυνατότητας ευελιξίας</t>
  </si>
  <si>
    <t xml:space="preserve">Διαγράμματα ροής ή περιγραφή ροής για όλα τα προϊόντα </t>
  </si>
  <si>
    <t>1</t>
  </si>
  <si>
    <t>4</t>
  </si>
  <si>
    <t>5</t>
  </si>
  <si>
    <t>6</t>
  </si>
  <si>
    <t>7</t>
  </si>
  <si>
    <t>8</t>
  </si>
  <si>
    <t>Σύστημα συσχέτισης ποιοτικής &amp; ποσοτικής των α΄&amp; βοηθητικών υλών με τους προμηθευτές τους (όνομα,  διεύθυνση) &amp; ημερομηνία παραλαβής και των τελικών προϊόντων με τους αποδέκτες τους (όνομα &amp; διεύθυνση) &amp; ημερομηνία αποστολής</t>
  </si>
  <si>
    <t>Δ</t>
  </si>
  <si>
    <t>Ε</t>
  </si>
  <si>
    <t>ΚΕΦΑΛΑΙΟ ΙΙ ΙΧΝΗΛΑΣΙΜΟΤΗΤΑ</t>
  </si>
  <si>
    <t xml:space="preserve">Χρήση εγκεκριμένων σκευασμάτων </t>
  </si>
  <si>
    <t>Διαθέσιμες εκθέσεις καταγραφής</t>
  </si>
  <si>
    <t>Υπάρχει μέριμνα και πρόγραμμα για την εκπαίδευση νέων υπαλλήλων ή όταν υφίστανται αλλαγές στην παραγωγική διαδικασία (νέο προϊόν, υιοθέτηση νέας τεχνολογίας)</t>
  </si>
  <si>
    <t>Περιεχόμενο και σχετική τεκμηρίωση (αρχές ατομικής υγιεινής, αρχές ορθών πρακτικών, εκτέλεση εργασίας βάσει της θέσης)</t>
  </si>
  <si>
    <t>ΚΕΦΑΛΑΙΟ ΙΙΙ ΕΡΓΑΣΤΗΡΙΑΚΕΣ ΕΞΕΤΑΣΕΙΣ</t>
  </si>
  <si>
    <t>Διαδιακασία προσδιορισμού του χρόνου ζωής των προϊόντων (shelf-life)</t>
  </si>
  <si>
    <t xml:space="preserve">ΚΕΦΑΛΑΙΟ ΙV ΕΛΕΓΧΟΣ ΓΡΑΜΜΗΣ ΠΑΡΑΓΩΓΗΣ-ΕΠΑΛΗΘΕΥΣΗ ΔΙΑΔΙΚΑΣΙΩΝ </t>
  </si>
  <si>
    <t xml:space="preserve">Σύστημα επιτήρησης θερμικής επεξεργασίας προϊόντων με αυτόματο ρυθμιστή θερμοκρασίας, καταγραφικό και σύστημα ασφαλείας </t>
  </si>
  <si>
    <t>Βαθμονόμηση θερμομέτρου τουλάχιστο ετησίως</t>
  </si>
  <si>
    <t>ΣΥΣΚΕΥΑΣΙΑ/ ΑΝΑΣΥΣΚΕΥΑΣΙΑ</t>
  </si>
  <si>
    <t>Τηρούνται τα μέτρα αποφυγής επιμόλυνσης σε περίπτωση ανασυσκευασίας</t>
  </si>
  <si>
    <t>Γίνεται χρήση ειδικών συστημάτων συσκευασίας</t>
  </si>
  <si>
    <t>Γίνεται χρήση μεθόδων εξυγίανσης μετά τη συσκευσία</t>
  </si>
  <si>
    <t>ΣΥΝΟΛΟ ΚΕΦΑΛΑΙΟΥ IV</t>
  </si>
  <si>
    <t>Παροχή ζεστού – κρύου νερο</t>
  </si>
  <si>
    <t>Γ.</t>
  </si>
  <si>
    <t>ΣΥΝΤΗΡΗΣΗ ΕΞΟΠΛΙΣΜΟΥ/ΔΙΑΚΡΙΒΩΣΗ ΟΡΓΑΝΩΝ ΜΕΤΡΗΣΗΣ</t>
  </si>
  <si>
    <t>Τεκμηριωμένη διακρίβωσης οργάνων μέτρησης</t>
  </si>
  <si>
    <t xml:space="preserve">ΔΙΑΧΕΙΡΙΣΗ ΖΩΙΚΩΝ ΥΠΟΠΡΟΪΟΝΤΩΝ </t>
  </si>
  <si>
    <t>κατηγορία 1 :υψηλός κίνδυνος (απαγορευμένες ουσίες)</t>
  </si>
  <si>
    <t>κατηγορία 2 :μεσαίος κίνδυνος (μικροβιολογικοί παράγοντες ή κατάλοιπα φαρμάκων)</t>
  </si>
  <si>
    <t>κατηγορία 3 :χαμηλός κίνδυνος (ελαττωματική συσκευασία)</t>
  </si>
  <si>
    <t>ΔΙΑΧΕΙΡΙΣΗ ΑΠΟΡΡΙΜΑΤΩΝ</t>
  </si>
  <si>
    <t xml:space="preserve">Κατάλληλος χώρος αποθήκευσης απορριμάτων με σήμανση </t>
  </si>
  <si>
    <t xml:space="preserve">Χρήση επιτρεπόμενων προσθέτων ανά προϊόν </t>
  </si>
  <si>
    <t>Τεκμηρίωση ορθής χρήσης προσθέτων ( σύστημα αυτοελέγχου: δοσομετρικές συσκευές, βαθμονόμηση ζυγών κλπ)</t>
  </si>
  <si>
    <t>Έλεγχος ορθής επισήμανσης</t>
  </si>
  <si>
    <t>Ειδικότερες απαιτήσεις Καν. (ΕΕ) 1169/201</t>
  </si>
  <si>
    <t>ΣΥΝΟΛΟ ΚΕΦΑΛΑΙΟΥ V</t>
  </si>
  <si>
    <t>Υπάρχουν επαρκείς θάλαμοι αποθήκευσης &amp; κατάλληλες συνθήκες θερμοκρασίας και υγιεινής αποθήκευσης</t>
  </si>
  <si>
    <t>Υπάρχει πολιτική επιστροφών (Ξεχωριστή αποθήκευση και κατάλληλη σήμανση)</t>
  </si>
  <si>
    <t>Ορθή διαχείριση &amp; τρόπος αναγραφής του σήματος αναγνώρισης</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</si>
  <si>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</si>
  <si>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</si>
  <si>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</si>
  <si>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</si>
  <si>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</si>
  <si>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</si>
  <si>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</si>
  <si>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</si>
  <si>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</si>
  <si>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</si>
  <si>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</si>
  <si>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</si>
  <si>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</si>
  <si>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</si>
  <si>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</si>
  <si>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</si>
  <si>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</si>
  <si>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</si>
  <si>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</si>
  <si>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</si>
  <si>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</si>
  <si>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</si>
  <si>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</si>
  <si>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</si>
  <si>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</si>
  <si>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</si>
  <si>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</si>
  <si>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</si>
  <si>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</si>
  <si>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</si>
  <si>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</si>
  <si>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</si>
  <si>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</si>
  <si>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</si>
  <si>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</si>
  <si>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</si>
  <si>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</si>
  <si>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</si>
  <si>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</si>
  <si>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</si>
  <si>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</si>
  <si>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</si>
  <si>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</si>
  <si>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</si>
  <si>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</si>
  <si>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</si>
  <si>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</si>
  <si>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</si>
  <si>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</si>
  <si>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</si>
  <si>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</si>
  <si>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</si>
  <si>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</si>
  <si>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</si>
  <si>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</si>
  <si>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</si>
  <si>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</si>
  <si>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</si>
  <si>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</si>
  <si>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</si>
  <si>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</si>
  <si>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</si>
  <si>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</si>
  <si>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</si>
  <si>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</si>
  <si>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</si>
  <si>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</si>
  <si>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</si>
  <si>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</si>
  <si>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</si>
  <si>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</si>
  <si>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</si>
  <si>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</si>
  <si>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</si>
  <si>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</si>
  <si>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</si>
  <si>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</si>
  <si>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</si>
  <si>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</si>
  <si>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</si>
  <si>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</si>
  <si>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</si>
  <si>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</si>
  <si>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</si>
  <si>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</si>
  <si>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</si>
  <si>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</si>
  <si>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</si>
  <si>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</si>
  <si>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</si>
  <si>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</si>
  <si>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</si>
  <si>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</si>
  <si>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</si>
  <si>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</si>
  <si>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</si>
  <si>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</si>
  <si>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</si>
  <si>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</si>
  <si>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</si>
  <si>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</si>
  <si>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</si>
  <si>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</si>
  <si>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</si>
  <si>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ΝΑΙ (Συμμόρφωση)</t>
  </si>
  <si>
    <t>ΜΕΡΙΚΗ ΣΥΜΜΟΡΦΩΣΗ</t>
  </si>
  <si>
    <t>ΟΧΙ (μη συμμόρφωση)</t>
  </si>
  <si>
    <t>Δεν εφαρμόζεται</t>
  </si>
  <si>
    <t>Βαθμολογία</t>
  </si>
  <si>
    <t>ΚΕΦΑΛΑΙΟ V ΓΕΝΙΚΕΣ ΑΠΑΙΤΗΣΕΙΣ ΥΓΙΕΙΝΗΣ</t>
  </si>
  <si>
    <t xml:space="preserve">Βεβαιώσεις υγείας για όλο το προσωπικό που σχετίζεται με τον χώρο παραγωγής ή έρχεται σε επαφή με τα τρόφιμα.                                      </t>
  </si>
  <si>
    <t xml:space="preserve">Πολιτική απαγόρευσης χειρισμού τροφίμων από ασθενείς εργαζόμενους με επίπτωση στα τρόφιμα                                                                </t>
  </si>
  <si>
    <t xml:space="preserve">Πρόσθετα μέτρα ελέγχου της υγείας του προσωπικού                                                                                                                                      </t>
  </si>
  <si>
    <t xml:space="preserve">Κατάλληλος και καθαρός ιματισμός &amp; ικανοποιητική ατομική υγιεινή προσωπικού                                                                                             </t>
  </si>
  <si>
    <t xml:space="preserve">Τηρούνται ορθές πρακτικές για  χειρισμοί του προσωπικού: (κάλυμμα κεφαλής, πλύση, απολύμανση χεριών με κατάλληλο τρόπο &amp; συχνότητα, σύμφωνα με τις διαδικασίες) και υφίσταται ελέγχομενη μετακίνηση                                                                                                                                        </t>
  </si>
  <si>
    <t>ΚΕΦΑΛΑΙΟ VI ΕΦΑΡΜΟΓΗ ΛΟΙΠΩΝ ΑΠΑΙΤΗΣΕΩΝ</t>
  </si>
  <si>
    <t>ΣΥΝΟΛΟ ΚΕΦΑΛΑΙΟΥ VI</t>
  </si>
  <si>
    <t>ΣΥΝΟΛΟ ΚΕΦΑΛΑΙΟΥ 1</t>
  </si>
  <si>
    <t>ΣΥΝΟΛΟ ΚΕΦΑΛΑΙΟΥ I</t>
  </si>
  <si>
    <t>ΣΥΝΟΛΟ ΚΕΦΑΛΑΙΟΥ II</t>
  </si>
  <si>
    <t>ΣΥΝΟΛΟ ΚΕΦΑΛΑΙΟΥ III</t>
  </si>
  <si>
    <t>ΣΥΝΟΛΟ ΚΕΦΑΛΑΙΩΝ = 6</t>
  </si>
  <si>
    <t>ΣΥΝΟΛΟ ΚΕΦΑΛΑΙΟΥ 2</t>
  </si>
  <si>
    <t>ΣΥΝΟΛΟ ΚΕΦΑΛΑΙΟΥ 3</t>
  </si>
  <si>
    <t>ΣΥΝΟΛΟ ΚΕΦΑΛΑΙΟΥ 4</t>
  </si>
  <si>
    <t>ΣΥΝΟΛΟ ΚΕΦΑΛΑΙΟΥ 5</t>
  </si>
  <si>
    <t>ΣΥΝΟΛΟ ΚΕΦΑΛΑΙΟΥ 6</t>
  </si>
  <si>
    <t>Η επιχείρηση κρίνεται με την παρούσα ως:</t>
  </si>
  <si>
    <t>ΥΨΗΛΟΥ ΚΙΝΔΥΝΟΥ</t>
  </si>
  <si>
    <t>ΜΕΣΑΙΟΥ ΚΙΝΔΥΝΟΥ</t>
  </si>
  <si>
    <t>ΧΑΜΗΛΟΥ ΚΙΝΔΥΝΟΥ</t>
  </si>
  <si>
    <r>
      <t>Listeria monocytogenes</t>
    </r>
    <r>
      <rPr>
        <sz val="11"/>
        <rFont val="Calibri"/>
        <family val="2"/>
        <charset val="161"/>
        <scheme val="minor"/>
      </rPr>
      <t xml:space="preserve"> για τρόφιμα έτοιμα για κατανάλωση απουσία σε 25 γρ. με n:5 και c:0</t>
    </r>
  </si>
  <si>
    <r>
      <t>Salmonella</t>
    </r>
    <r>
      <rPr>
        <sz val="11"/>
        <rFont val="Calibri"/>
        <family val="2"/>
        <charset val="161"/>
        <scheme val="minor"/>
      </rPr>
      <t xml:space="preserve">  απουσία σε 25 γρ. με n:5 και c:0</t>
    </r>
  </si>
  <si>
    <r>
      <t>Enterobacteriaceae</t>
    </r>
    <r>
      <rPr>
        <sz val="11"/>
        <rFont val="Calibri"/>
        <family val="2"/>
        <charset val="161"/>
        <scheme val="minor"/>
      </rPr>
      <t xml:space="preserve"> - m:10cfu/g ή ml, M:100cfu/g ή ml με n:5 και c:2</t>
    </r>
  </si>
  <si>
    <r>
      <t xml:space="preserve">Ο τρόπος σπασίματος των αυγών ελαχιστοποιεί τον κίνδυνο επιμόλυνσης. </t>
    </r>
    <r>
      <rPr>
        <i/>
        <sz val="11"/>
        <rFont val="Calibri"/>
        <family val="2"/>
        <charset val="161"/>
        <scheme val="minor"/>
      </rPr>
      <t xml:space="preserve">Απαγορεύεται η φυγοκέντρηση και σύνθλιψη των αυγών για τη λήψη του περιεχομένου τους </t>
    </r>
  </si>
  <si>
    <r>
      <rPr>
        <b/>
        <sz val="12"/>
        <color theme="1"/>
        <rFont val="Calibri"/>
        <family val="2"/>
        <charset val="161"/>
        <scheme val="minor"/>
      </rPr>
      <t xml:space="preserve">ΚΑΝΟΝΑΣ ΒΑΘΜΟΛΟΓΗΣΗΣ        </t>
    </r>
    <r>
      <rPr>
        <sz val="11"/>
        <color theme="1"/>
        <rFont val="Calibri"/>
        <family val="2"/>
        <charset val="161"/>
        <scheme val="minor"/>
      </rPr>
      <t xml:space="preserve">      
</t>
    </r>
  </si>
  <si>
    <t>Κάθε κεφάλαιο έχει έναν συγκεκριμένο αριθμό βαθμών οι οποίοι αξιολογούνται με βάση την αρχή:</t>
  </si>
  <si>
    <t>Χαμηλή συμμόρφωση: 70% ή περισσότερο  από το σύνολο της βαθμολογίας των μη συμμορφώσεων</t>
  </si>
  <si>
    <t>Μέση συμμόρφωση: 40% - 69,9% από το σύνολο της βαθμολογίας των μη συμμορφώσεων</t>
  </si>
  <si>
    <t>Υψηλή συμμόρφωση: 0 - 39,9%  από το σύνολο της βαθμολογίας των μη συμμορφώσεων</t>
  </si>
  <si>
    <t>Αξιολόγηση συνολικού κινδύνου του εντύπου ελέγχου στο σύνολο των κεφαλαίων:</t>
  </si>
  <si>
    <t>30% του συνόλου = 2 κεφάλαια                               20% του συνόλου = 1 κεφάλαιο</t>
  </si>
  <si>
    <t xml:space="preserve">ΧΑΜΗΛΟΥ ΚΙΝΔΥΝΟΥ: Από τα 6 κεφάλαια, κανένα κεφάλαιο χαμηλής συμμόρφωσης και μέχρι 1 κεφάλαιο (&lt;30%) μέσης συμμόρφωσης </t>
  </si>
  <si>
    <t xml:space="preserve">ΥΨΗΛΟΥ ΚΙΝΔΥΝΟΥ: Από τα 6 κεφάλαια, τουλάχιστον 2 κεφάλαια (≥30%) χαμηλής συμμόρφωσης και οποιοσδήποτε συνδυασμός κεφαλαίων με υψηλή και μέση συμμόρφωση </t>
  </si>
  <si>
    <t>ΜΕΣΑΙΟΥ ΚΙΝΔΥΝΟΥ: α. Από τα 6 κεφάλαια, κανένα κεφάλαιο χαμηλής συμμόρφωσης και τουλάχιστον 2 κεφάλαια  (≥30%) μέσης συμμόρφωσης ή β. Από τα 6 κεφάλαια, 1 κεφάλαιο (≤20%) χαμηλής συμμόρφωσης και οποιοσδήποτε συνδυασμός κεφαλαίων με υψηλή και μέση συμμόρφωση</t>
  </si>
  <si>
    <t>Είδος Ελέγχου</t>
  </si>
  <si>
    <t>√ ή -</t>
  </si>
  <si>
    <t>Έκτακτος</t>
  </si>
  <si>
    <t>Ημερομηνία προηγούμενου ελέγχου:</t>
  </si>
  <si>
    <t>Ημερομηνία &amp; Ώρα Ελέγχου:</t>
  </si>
  <si>
    <t>Λοιπά προιόντα  αυγών</t>
  </si>
  <si>
    <t>Σύστημα εσωτερικής ιχνηλασιμότητας (προαιρετικά). Συσχέτιση αριθμού παρτίδων των χρησιμοποιούμενων συστατικών για κάθε παρτίδα προϊόντων</t>
  </si>
  <si>
    <t>103</t>
  </si>
  <si>
    <t>104</t>
  </si>
  <si>
    <t>105</t>
  </si>
  <si>
    <t>106</t>
  </si>
  <si>
    <t>107</t>
  </si>
  <si>
    <t>Κατάλληλη αποθήκευση  ΥΑΕΤ, ώστε να μην εκτίθενται σε κινδύνους</t>
  </si>
  <si>
    <t xml:space="preserve">                                                        Ονοματεπώνυμο</t>
  </si>
  <si>
    <t>ΠΟΡΕΙΑ ΣΥΜΜΟΡΦΩΣΗΣ /ΣΧΟΛΙΑ</t>
  </si>
  <si>
    <t>Ορθή επισήμανση &amp; διαχείριση των ζωικών υποπροϊόντων. Διακριτός χώρος και κατάλληλες συνθήκες αποθήκευσής τους</t>
  </si>
  <si>
    <t>Ιχνηλασιμότητα των ΖΥΠ</t>
  </si>
  <si>
    <t>Ορθή διαδικασία απομάκρυνσης των ΖΥΠ από την εγκατάσταση και σύμβαση με εταιρεία διαχείρισής τους</t>
  </si>
  <si>
    <t>Αριθμός Γνωστοποίησης / Ημερομηνία Υποβολής</t>
  </si>
  <si>
    <t>Ικανοποιητική συχνότητα μικροβιολογικών και φυσικοχημικών εξετάσεων νερού και αν τηρείται</t>
  </si>
  <si>
    <t>Κίνδυνοι διασταυρούμενης επιμόλυνσης</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</si>
</sst>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6"/>
      <name val="Arial"/>
      <family val="2"/>
      <charset val="161"/>
    </font>
    <font>
      <b/>
      <sz val="11"/>
      <color theme="1"/>
      <name val="Calibri"/>
      <family val="2"/>
      <charset val="161"/>
      <scheme val="minor"/>
    </font>
    <font>
      <b/>
      <sz val="11"/>
      <name val="Calibri"/>
      <family val="2"/>
      <charset val="161"/>
      <scheme val="minor"/>
    </font>
    <font>
      <sz val="11"/>
      <name val="Calibri"/>
      <family val="2"/>
      <charset val="161"/>
      <scheme val="minor"/>
    </font>
    <font>
      <b/>
      <sz val="11"/>
      <color rgb="FF000000"/>
      <name val="Calibri"/>
      <family val="2"/>
      <charset val="161"/>
      <scheme val="minor"/>
    </font>
    <font>
      <i/>
      <sz val="11"/>
      <name val="Calibri"/>
      <family val="2"/>
      <charset val="161"/>
      <scheme val="minor"/>
    </font>
    <font>
      <sz val="8"/>
      <name val="Arial"/>
      <family val="2"/>
      <charset val="161"/>
    </font>
    <font>
      <b/>
      <sz val="8"/>
      <name val="Arial"/>
      <family val="2"/>
      <charset val="161"/>
    </font>
    <font>
      <b/>
      <i/>
      <u/>
      <sz val="8"/>
      <name val="Arial"/>
      <family val="2"/>
      <charset val="161"/>
    </font>
    <font>
      <sz val="11"/>
      <color theme="1"/>
      <name val="Calibri"/>
      <family val="2"/>
      <scheme val="minor"/>
    </font>
    <font>
      <b/>
      <sz val="12"/>
      <name val="Calibri"/>
      <family val="2"/>
      <charset val="161"/>
      <scheme val="minor"/>
    </font>
    <font>
      <b/>
      <sz val="12"/>
      <color theme="1"/>
      <name val="Calibri"/>
      <family val="2"/>
      <charset val="161"/>
      <scheme val="minor"/>
    </font>
    <font>
      <b/>
      <sz val="10"/>
      <color rgb="FFFF0000"/>
      <name val="Arial Black"/>
      <family val="2"/>
      <charset val="161"/>
    </font>
    <font>
      <b/>
      <sz val="10"/>
      <name val="Arial Black"/>
      <family val="2"/>
      <charset val="161"/>
    </font>
    <font>
      <b/>
      <sz val="10"/>
      <color theme="1"/>
      <name val="Verdana"/>
      <family val="2"/>
    </font>
    <font>
      <sz val="10"/>
      <color theme="1"/>
      <name val="Verdana"/>
      <family val="2"/>
    </font>
    <font>
      <sz val="10"/>
      <color rgb="FF000000"/>
      <name val="Verdana"/>
      <family val="2"/>
    </font>
    <font>
      <b/>
      <sz val="10"/>
      <color rgb="FF000000"/>
      <name val="Verdana"/>
      <family val="2"/>
    </font>
    <font>
      <b/>
      <sz val="11"/>
      <color rgb="FFFF0000"/>
      <name val="Calibri"/>
      <family val="2"/>
      <charset val="161"/>
      <scheme val="minor"/>
    </font>
  </fonts>
  <fills count="20">
    <fill>
      <patternFill patternType="none"/>
    </fill>
    <fill>
      <patternFill patternType="gray125"/>
    </fill>
    <fill>
      <patternFill patternType="solid">
        <fgColor indexed="9"/>
        <bgColor indexed="26"/>
      </patternFill>
    </fill>
    <fill>
      <patternFill patternType="solid">
        <fgColor indexed="42"/>
        <bgColor indexed="27"/>
      </patternFill>
    </fill>
    <fill>
      <patternFill patternType="solid">
        <fgColor theme="0" tint="-0.14996795556505021"/>
        <bgColor indexed="26"/>
      </patternFill>
    </fill>
    <fill>
      <patternFill patternType="solid">
        <fgColor theme="0" tint="-0.14996795556505021"/>
        <bgColor indexed="64"/>
      </patternFill>
    </fill>
    <fill>
      <patternFill patternType="solid">
        <fgColor theme="0" tint="-0.14996795556505021"/>
        <bgColor indexed="27"/>
      </patternFill>
    </fill>
    <fill>
      <patternFill patternType="solid">
        <fgColor theme="0" tint="-0.14999847407452621"/>
        <bgColor indexed="27"/>
      </patternFill>
    </fill>
    <fill>
      <patternFill patternType="solid">
        <fgColor theme="8" tint="0.59996337778862885"/>
        <bgColor theme="4" tint="0.39994506668294322"/>
      </patternFill>
    </fill>
    <fill>
      <patternFill patternType="solid">
        <fgColor rgb="FFFFFFFF"/>
        <bgColor indexed="64"/>
      </patternFill>
    </fill>
    <fill>
      <patternFill patternType="solid">
        <fgColor theme="8" tint="0.39994506668294322"/>
        <bgColor indexed="64"/>
      </patternFill>
    </fill>
    <fill>
      <patternFill patternType="solid">
        <fgColor rgb="FFD0CECE"/>
        <bgColor rgb="FF000000"/>
      </patternFill>
    </fill>
    <fill>
      <patternFill patternType="solid">
        <fgColor theme="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D9E2F3"/>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E2EFD9"/>
        <bgColor indexed="64"/>
      </patternFill>
    </fill>
  </fills>
  <borders count="6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8"/>
      </left>
      <right style="thin">
        <color indexed="8"/>
      </right>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ck">
        <color indexed="64"/>
      </right>
      <top style="thick">
        <color indexed="64"/>
      </top>
      <bottom/>
      <diagonal/>
    </border>
  </borders>
  <cellStyleXfs count="2">
    <xf numFmtId="0" fontId="0" fillId="0" borderId="0"/>
    <xf numFmtId="0" fontId="15" fillId="0" borderId="0"/>
  </cellStyleXfs>
  <cellXfs count="320">
    <xf numFmtId="0" fontId="0" fillId="0" borderId="0" xfId="0"/>
    <xf numFmtId="49" fontId="0" fillId="0" borderId="0" xfId="0" applyNumberFormat="1"/>
    <xf numFmtId="49" fontId="6" fillId="0" borderId="0" xfId="0" applyNumberFormat="1"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49" fontId="6" fillId="0" borderId="0" xfId="0" applyNumberFormat="1" applyFont="1" applyAlignment="1">
      <alignment horizontal="left" vertical="center" wrapText="1"/>
    </xf>
    <xf numFmtId="0" fontId="8" fillId="0" borderId="21" xfId="0" applyFont="1" applyBorder="1" applyAlignment="1">
      <alignment wrapText="1"/>
    </xf>
    <xf numFmtId="0" fontId="9" fillId="0" borderId="0" xfId="0" applyFont="1"/>
    <xf numFmtId="49" fontId="8" fillId="6" borderId="22" xfId="0" applyNumberFormat="1" applyFont="1" applyFill="1" applyBorder="1" applyAlignment="1">
      <alignment horizontal="center" vertical="center" wrapText="1"/>
    </xf>
    <xf numFmtId="0" fontId="10" fillId="11" borderId="9" xfId="0" applyFont="1" applyFill="1" applyBorder="1" applyAlignment="1">
      <alignment horizontal="left" vertical="center" wrapText="1"/>
    </xf>
    <xf numFmtId="0" fontId="10" fillId="11" borderId="23" xfId="0" applyFont="1" applyFill="1" applyBorder="1" applyAlignment="1">
      <alignment horizontal="left" vertical="center" wrapText="1"/>
    </xf>
    <xf numFmtId="49" fontId="8" fillId="0" borderId="22" xfId="0" applyNumberFormat="1" applyFont="1" applyBorder="1" applyAlignment="1">
      <alignment horizontal="center" vertical="center" wrapText="1"/>
    </xf>
    <xf numFmtId="0" fontId="9" fillId="0" borderId="9" xfId="0" applyFont="1" applyBorder="1" applyAlignment="1">
      <alignment vertical="center" wrapText="1"/>
    </xf>
    <xf numFmtId="0" fontId="9" fillId="0" borderId="9" xfId="0" applyFont="1" applyBorder="1" applyAlignment="1">
      <alignment wrapText="1"/>
    </xf>
    <xf numFmtId="0" fontId="9" fillId="0" borderId="23" xfId="0" applyFont="1" applyBorder="1" applyAlignment="1">
      <alignment vertical="center" wrapText="1"/>
    </xf>
    <xf numFmtId="0" fontId="9" fillId="0" borderId="9" xfId="0" applyFont="1" applyBorder="1"/>
    <xf numFmtId="49" fontId="8" fillId="2" borderId="22" xfId="0" applyNumberFormat="1" applyFont="1" applyFill="1" applyBorder="1" applyAlignment="1">
      <alignment horizontal="center" vertical="center" wrapText="1"/>
    </xf>
    <xf numFmtId="0" fontId="9" fillId="0" borderId="16" xfId="0" applyFont="1" applyBorder="1"/>
    <xf numFmtId="49" fontId="8" fillId="4" borderId="22" xfId="0" applyNumberFormat="1" applyFont="1" applyFill="1" applyBorder="1" applyAlignment="1">
      <alignment horizontal="center" vertical="center" wrapText="1"/>
    </xf>
    <xf numFmtId="0" fontId="9" fillId="12" borderId="9" xfId="0" applyFont="1" applyFill="1" applyBorder="1" applyAlignment="1">
      <alignment vertical="center" wrapText="1"/>
    </xf>
    <xf numFmtId="0" fontId="9" fillId="12" borderId="9" xfId="0" applyFont="1" applyFill="1" applyBorder="1" applyAlignment="1">
      <alignment wrapText="1"/>
    </xf>
    <xf numFmtId="0" fontId="9" fillId="12" borderId="23" xfId="0" applyFont="1" applyFill="1" applyBorder="1" applyAlignment="1">
      <alignment horizontal="left" vertical="center" wrapText="1"/>
    </xf>
    <xf numFmtId="49" fontId="8" fillId="0" borderId="5" xfId="0" applyNumberFormat="1" applyFont="1" applyBorder="1" applyAlignment="1">
      <alignment horizontal="center" vertical="center"/>
    </xf>
    <xf numFmtId="0" fontId="9" fillId="0" borderId="15" xfId="0" applyFont="1" applyBorder="1" applyAlignment="1">
      <alignment vertical="center" wrapText="1"/>
    </xf>
    <xf numFmtId="0" fontId="9" fillId="0" borderId="8" xfId="0" applyFont="1" applyBorder="1" applyAlignment="1">
      <alignment vertical="center" wrapText="1"/>
    </xf>
    <xf numFmtId="0" fontId="9" fillId="0" borderId="8" xfId="0" applyFont="1" applyBorder="1" applyAlignment="1">
      <alignment vertical="center"/>
    </xf>
    <xf numFmtId="0" fontId="9" fillId="0" borderId="10" xfId="0" applyFont="1" applyBorder="1" applyAlignment="1">
      <alignment vertical="center"/>
    </xf>
    <xf numFmtId="0" fontId="9" fillId="0" borderId="5" xfId="0" applyFont="1" applyBorder="1" applyAlignment="1">
      <alignment horizontal="left" vertical="center" wrapText="1"/>
    </xf>
    <xf numFmtId="0" fontId="8" fillId="13" borderId="0" xfId="0" applyFont="1" applyFill="1"/>
    <xf numFmtId="0" fontId="8" fillId="0" borderId="0" xfId="0" applyFont="1"/>
    <xf numFmtId="49" fontId="8" fillId="0" borderId="6"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8" fillId="0" borderId="6" xfId="0" applyNumberFormat="1" applyFont="1" applyBorder="1" applyAlignment="1">
      <alignment horizontal="center" vertical="center"/>
    </xf>
    <xf numFmtId="0" fontId="9" fillId="14" borderId="9" xfId="0" applyFont="1" applyFill="1" applyBorder="1" applyAlignment="1">
      <alignment vertical="center" wrapText="1"/>
    </xf>
    <xf numFmtId="0" fontId="9" fillId="14" borderId="9" xfId="0" applyFont="1" applyFill="1" applyBorder="1"/>
    <xf numFmtId="0" fontId="9" fillId="14" borderId="9" xfId="0" applyFont="1" applyFill="1" applyBorder="1" applyAlignment="1">
      <alignment vertical="center"/>
    </xf>
    <xf numFmtId="0" fontId="9" fillId="0" borderId="9" xfId="0" applyFont="1" applyBorder="1" applyAlignment="1">
      <alignment vertical="center"/>
    </xf>
    <xf numFmtId="49" fontId="8" fillId="0" borderId="7"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9" fillId="0" borderId="11" xfId="0" applyFont="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9" fillId="0" borderId="14" xfId="0" applyFont="1" applyBorder="1" applyAlignment="1">
      <alignment vertical="center"/>
    </xf>
    <xf numFmtId="0" fontId="9" fillId="0" borderId="30" xfId="0" applyFont="1" applyBorder="1" applyAlignment="1">
      <alignment horizontal="left" vertical="center" wrapText="1"/>
    </xf>
    <xf numFmtId="0" fontId="8" fillId="13" borderId="21" xfId="0" applyFont="1" applyFill="1" applyBorder="1"/>
    <xf numFmtId="49" fontId="8" fillId="6" borderId="22" xfId="0" applyNumberFormat="1" applyFont="1" applyFill="1" applyBorder="1" applyAlignment="1">
      <alignment horizontal="center" vertical="center"/>
    </xf>
    <xf numFmtId="49" fontId="8" fillId="0" borderId="22" xfId="0" applyNumberFormat="1" applyFont="1" applyBorder="1" applyAlignment="1">
      <alignment horizontal="center" vertical="center"/>
    </xf>
    <xf numFmtId="0" fontId="8" fillId="0" borderId="22" xfId="0" applyFont="1" applyBorder="1" applyAlignment="1">
      <alignment horizontal="center" vertical="center"/>
    </xf>
    <xf numFmtId="0" fontId="9" fillId="14" borderId="23" xfId="0" applyFont="1" applyFill="1" applyBorder="1" applyAlignment="1">
      <alignment horizontal="center" vertical="center"/>
    </xf>
    <xf numFmtId="49" fontId="8" fillId="0" borderId="24" xfId="0" applyNumberFormat="1" applyFont="1" applyBorder="1" applyAlignment="1">
      <alignment horizontal="center" vertical="center" wrapText="1"/>
    </xf>
    <xf numFmtId="49" fontId="8" fillId="0" borderId="11" xfId="0" applyNumberFormat="1" applyFont="1" applyBorder="1" applyAlignment="1">
      <alignment vertical="center"/>
    </xf>
    <xf numFmtId="49" fontId="8" fillId="0" borderId="0" xfId="0" applyNumberFormat="1" applyFont="1" applyAlignment="1">
      <alignment vertical="center"/>
    </xf>
    <xf numFmtId="49" fontId="8" fillId="0" borderId="14" xfId="0" applyNumberFormat="1" applyFont="1" applyBorder="1" applyAlignment="1">
      <alignment vertical="center"/>
    </xf>
    <xf numFmtId="0" fontId="8" fillId="0" borderId="9" xfId="0" applyFont="1" applyBorder="1" applyAlignment="1">
      <alignment horizontal="left" vertical="top" wrapText="1"/>
    </xf>
    <xf numFmtId="49" fontId="8" fillId="7" borderId="9" xfId="0" applyNumberFormat="1" applyFont="1" applyFill="1" applyBorder="1" applyAlignment="1">
      <alignment horizontal="left" vertical="top" wrapText="1"/>
    </xf>
    <xf numFmtId="0" fontId="10" fillId="11" borderId="9" xfId="0" applyFont="1" applyFill="1" applyBorder="1" applyAlignment="1">
      <alignment horizontal="left" vertical="top" wrapText="1"/>
    </xf>
    <xf numFmtId="0" fontId="10" fillId="11" borderId="23" xfId="0" applyFont="1" applyFill="1" applyBorder="1" applyAlignment="1">
      <alignment horizontal="left" vertical="top" wrapText="1"/>
    </xf>
    <xf numFmtId="49" fontId="8" fillId="5" borderId="9" xfId="0" applyNumberFormat="1" applyFont="1" applyFill="1" applyBorder="1" applyAlignment="1">
      <alignment horizontal="left" vertical="top" wrapText="1"/>
    </xf>
    <xf numFmtId="0" fontId="9" fillId="14" borderId="9" xfId="0" applyFont="1" applyFill="1" applyBorder="1" applyAlignment="1">
      <alignment horizontal="left" vertical="top" wrapText="1"/>
    </xf>
    <xf numFmtId="0" fontId="9" fillId="5" borderId="9" xfId="0" applyFont="1" applyFill="1" applyBorder="1" applyAlignment="1">
      <alignment horizontal="left" vertical="top" wrapText="1"/>
    </xf>
    <xf numFmtId="49" fontId="8" fillId="0" borderId="9" xfId="0" applyNumberFormat="1" applyFont="1" applyBorder="1" applyAlignment="1">
      <alignment horizontal="left" vertical="top" wrapText="1"/>
    </xf>
    <xf numFmtId="49" fontId="8" fillId="6" borderId="9" xfId="0" applyNumberFormat="1" applyFont="1" applyFill="1" applyBorder="1" applyAlignment="1">
      <alignment horizontal="left" vertical="top" wrapText="1"/>
    </xf>
    <xf numFmtId="49" fontId="8" fillId="0" borderId="0" xfId="0" applyNumberFormat="1" applyFont="1" applyAlignment="1">
      <alignment horizontal="left" vertical="top" wrapText="1"/>
    </xf>
    <xf numFmtId="0" fontId="8" fillId="0" borderId="21" xfId="0" applyFont="1" applyBorder="1"/>
    <xf numFmtId="0" fontId="7" fillId="5" borderId="22" xfId="0" applyFont="1" applyFill="1" applyBorder="1" applyAlignment="1">
      <alignment horizontal="left" vertical="center" wrapText="1"/>
    </xf>
    <xf numFmtId="0" fontId="7" fillId="0" borderId="22" xfId="0" applyFont="1" applyBorder="1" applyAlignment="1">
      <alignment horizontal="left" vertical="center" wrapText="1"/>
    </xf>
    <xf numFmtId="0" fontId="9" fillId="14" borderId="23" xfId="0" applyFont="1" applyFill="1" applyBorder="1" applyAlignment="1">
      <alignment vertical="center"/>
    </xf>
    <xf numFmtId="49" fontId="8" fillId="5" borderId="22" xfId="0" applyNumberFormat="1" applyFont="1" applyFill="1" applyBorder="1" applyAlignment="1">
      <alignment horizontal="center" vertical="center"/>
    </xf>
    <xf numFmtId="0" fontId="9" fillId="14" borderId="23" xfId="0" applyFont="1" applyFill="1" applyBorder="1" applyAlignment="1">
      <alignment horizontal="left" vertical="center" wrapText="1"/>
    </xf>
    <xf numFmtId="0" fontId="9" fillId="0" borderId="9" xfId="0" applyFont="1" applyBorder="1" applyAlignment="1">
      <alignment horizontal="right" vertical="center"/>
    </xf>
    <xf numFmtId="0" fontId="9" fillId="0" borderId="16" xfId="0" applyFont="1" applyBorder="1" applyAlignment="1">
      <alignment vertical="center"/>
    </xf>
    <xf numFmtId="0" fontId="5" fillId="12" borderId="22" xfId="0" applyFont="1" applyFill="1" applyBorder="1" applyAlignment="1">
      <alignment vertical="center"/>
    </xf>
    <xf numFmtId="0" fontId="5" fillId="12" borderId="19" xfId="0" applyFont="1" applyFill="1" applyBorder="1" applyAlignment="1">
      <alignment vertical="center"/>
    </xf>
    <xf numFmtId="0" fontId="5" fillId="12" borderId="0" xfId="0" applyFont="1" applyFill="1" applyAlignment="1">
      <alignment vertical="center"/>
    </xf>
    <xf numFmtId="0" fontId="5" fillId="12" borderId="20" xfId="0" applyFont="1" applyFill="1" applyBorder="1" applyAlignment="1">
      <alignment vertical="center"/>
    </xf>
    <xf numFmtId="0" fontId="5" fillId="12" borderId="24" xfId="0" applyFont="1" applyFill="1" applyBorder="1" applyAlignment="1">
      <alignment vertical="center"/>
    </xf>
    <xf numFmtId="0" fontId="5" fillId="12" borderId="37" xfId="0" applyFont="1" applyFill="1" applyBorder="1" applyAlignment="1">
      <alignment vertical="center"/>
    </xf>
    <xf numFmtId="0" fontId="5" fillId="12" borderId="38" xfId="0" applyFont="1" applyFill="1" applyBorder="1" applyAlignment="1">
      <alignment vertical="center"/>
    </xf>
    <xf numFmtId="0" fontId="5" fillId="12" borderId="39" xfId="0" applyFont="1" applyFill="1" applyBorder="1" applyAlignment="1">
      <alignment vertical="center"/>
    </xf>
    <xf numFmtId="0" fontId="7" fillId="15" borderId="31" xfId="0" applyFont="1" applyFill="1" applyBorder="1" applyAlignment="1">
      <alignment vertical="center" wrapText="1"/>
    </xf>
    <xf numFmtId="0" fontId="7" fillId="15" borderId="34" xfId="0" applyFont="1" applyFill="1" applyBorder="1" applyAlignment="1">
      <alignment vertical="center" wrapText="1"/>
    </xf>
    <xf numFmtId="0" fontId="7" fillId="15" borderId="32" xfId="0" applyFont="1" applyFill="1" applyBorder="1" applyAlignment="1">
      <alignment vertical="center" wrapText="1"/>
    </xf>
    <xf numFmtId="0" fontId="7" fillId="15" borderId="41" xfId="0" applyFont="1" applyFill="1" applyBorder="1" applyAlignment="1">
      <alignment vertical="center" wrapText="1"/>
    </xf>
    <xf numFmtId="0" fontId="7" fillId="0" borderId="0" xfId="0" applyFont="1" applyAlignment="1">
      <alignment vertical="center" wrapText="1"/>
    </xf>
    <xf numFmtId="0" fontId="7" fillId="15" borderId="0" xfId="0" applyFont="1" applyFill="1" applyAlignment="1">
      <alignment vertical="center" wrapText="1"/>
    </xf>
    <xf numFmtId="0" fontId="7" fillId="15" borderId="43" xfId="0" applyFont="1" applyFill="1" applyBorder="1" applyAlignment="1">
      <alignment vertical="center" wrapText="1"/>
    </xf>
    <xf numFmtId="0" fontId="7" fillId="15" borderId="12" xfId="0" applyFont="1" applyFill="1" applyBorder="1" applyAlignment="1">
      <alignment vertical="center" wrapText="1"/>
    </xf>
    <xf numFmtId="0" fontId="7" fillId="15" borderId="27" xfId="0" applyFont="1" applyFill="1" applyBorder="1" applyAlignment="1">
      <alignment vertical="center" wrapText="1"/>
    </xf>
    <xf numFmtId="0" fontId="7" fillId="15" borderId="28" xfId="0" applyFont="1" applyFill="1" applyBorder="1" applyAlignment="1">
      <alignment vertical="center" wrapText="1"/>
    </xf>
    <xf numFmtId="0" fontId="7" fillId="15" borderId="46" xfId="0" applyFont="1" applyFill="1" applyBorder="1" applyAlignment="1">
      <alignment vertical="center" wrapText="1"/>
    </xf>
    <xf numFmtId="0" fontId="5" fillId="0" borderId="9" xfId="0" applyFont="1" applyBorder="1" applyAlignment="1">
      <alignment horizontal="left" vertical="center"/>
    </xf>
    <xf numFmtId="49" fontId="12" fillId="0" borderId="0" xfId="0" applyNumberFormat="1"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center" vertical="center"/>
    </xf>
    <xf numFmtId="49" fontId="12" fillId="0" borderId="0" xfId="0" applyNumberFormat="1" applyFont="1" applyAlignment="1">
      <alignment horizontal="left" vertical="center" wrapText="1"/>
    </xf>
    <xf numFmtId="0" fontId="13" fillId="0" borderId="0" xfId="0" applyFont="1" applyAlignment="1">
      <alignment horizontal="left" vertical="center" wrapText="1"/>
    </xf>
    <xf numFmtId="49" fontId="12" fillId="0" borderId="0" xfId="0" applyNumberFormat="1" applyFont="1" applyAlignment="1">
      <alignment vertical="center"/>
    </xf>
    <xf numFmtId="49" fontId="13" fillId="3" borderId="1" xfId="0" applyNumberFormat="1" applyFont="1" applyFill="1" applyBorder="1" applyAlignment="1">
      <alignment horizontal="center" vertical="center"/>
    </xf>
    <xf numFmtId="49" fontId="13" fillId="0" borderId="1" xfId="0" applyNumberFormat="1" applyFont="1" applyBorder="1" applyAlignment="1">
      <alignment horizontal="center" vertical="center"/>
    </xf>
    <xf numFmtId="49" fontId="13" fillId="3" borderId="3" xfId="0" applyNumberFormat="1" applyFont="1" applyFill="1" applyBorder="1" applyAlignment="1">
      <alignment horizontal="center" vertical="center"/>
    </xf>
    <xf numFmtId="49" fontId="13" fillId="0" borderId="4"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0" fillId="17" borderId="0" xfId="0" applyFill="1"/>
    <xf numFmtId="49" fontId="8" fillId="17" borderId="16" xfId="0" applyNumberFormat="1" applyFont="1" applyFill="1" applyBorder="1" applyAlignment="1">
      <alignment horizontal="center" vertical="center" wrapText="1"/>
    </xf>
    <xf numFmtId="0" fontId="5" fillId="17" borderId="12" xfId="0" applyFont="1" applyFill="1" applyBorder="1" applyAlignment="1">
      <alignment vertical="center"/>
    </xf>
    <xf numFmtId="0" fontId="5" fillId="17" borderId="12" xfId="0" applyFont="1" applyFill="1" applyBorder="1" applyAlignment="1">
      <alignment horizontal="center" vertical="center"/>
    </xf>
    <xf numFmtId="2" fontId="5" fillId="17" borderId="12" xfId="0" applyNumberFormat="1" applyFont="1" applyFill="1" applyBorder="1" applyAlignment="1">
      <alignment horizontal="center" vertical="center"/>
    </xf>
    <xf numFmtId="0" fontId="5" fillId="17" borderId="13" xfId="0" applyFont="1" applyFill="1" applyBorder="1" applyAlignment="1">
      <alignment horizontal="center" vertical="center"/>
    </xf>
    <xf numFmtId="49" fontId="8" fillId="18" borderId="16" xfId="0" applyNumberFormat="1" applyFont="1" applyFill="1" applyBorder="1" applyAlignment="1">
      <alignment horizontal="center" vertical="center" wrapText="1"/>
    </xf>
    <xf numFmtId="0" fontId="9" fillId="0" borderId="9" xfId="0" applyFont="1" applyBorder="1" applyAlignment="1">
      <alignment horizontal="right" vertical="top" wrapText="1"/>
    </xf>
    <xf numFmtId="0" fontId="9" fillId="14" borderId="9" xfId="0" applyFont="1" applyFill="1" applyBorder="1" applyAlignment="1">
      <alignment horizontal="right" vertical="top" wrapText="1"/>
    </xf>
    <xf numFmtId="0" fontId="9" fillId="0" borderId="16" xfId="0" applyFont="1" applyBorder="1" applyAlignment="1">
      <alignment horizontal="right" vertical="top" wrapText="1"/>
    </xf>
    <xf numFmtId="0" fontId="10" fillId="11" borderId="9" xfId="0" applyFont="1" applyFill="1" applyBorder="1" applyAlignment="1">
      <alignment horizontal="right" vertical="top" wrapText="1"/>
    </xf>
    <xf numFmtId="0" fontId="9" fillId="0" borderId="9" xfId="0" applyFont="1" applyBorder="1" applyAlignment="1">
      <alignment horizontal="right"/>
    </xf>
    <xf numFmtId="0" fontId="10" fillId="11" borderId="9" xfId="0" applyFont="1" applyFill="1" applyBorder="1" applyAlignment="1">
      <alignment horizontal="right" vertical="center" wrapText="1"/>
    </xf>
    <xf numFmtId="0" fontId="9" fillId="14" borderId="9" xfId="0" applyFont="1" applyFill="1" applyBorder="1" applyAlignment="1">
      <alignment horizontal="right"/>
    </xf>
    <xf numFmtId="0" fontId="18" fillId="0" borderId="23" xfId="0" applyFont="1" applyBorder="1" applyAlignment="1">
      <alignment horizontal="center" vertical="center" wrapText="1"/>
    </xf>
    <xf numFmtId="0" fontId="18" fillId="2" borderId="23" xfId="0" applyFont="1" applyFill="1" applyBorder="1" applyAlignment="1">
      <alignment horizontal="left" vertical="center" wrapText="1"/>
    </xf>
    <xf numFmtId="0" fontId="18" fillId="0" borderId="23" xfId="0" applyFont="1" applyBorder="1" applyAlignment="1">
      <alignment horizontal="left" vertical="center" wrapText="1"/>
    </xf>
    <xf numFmtId="0" fontId="18" fillId="2" borderId="23" xfId="0" applyFont="1" applyFill="1" applyBorder="1" applyAlignment="1">
      <alignment horizontal="center" vertical="center" wrapText="1"/>
    </xf>
    <xf numFmtId="0" fontId="18" fillId="14" borderId="9" xfId="0" applyFont="1" applyFill="1" applyBorder="1" applyAlignment="1">
      <alignment vertical="center"/>
    </xf>
    <xf numFmtId="0" fontId="19" fillId="0" borderId="23" xfId="0" applyFont="1" applyBorder="1" applyAlignment="1">
      <alignment horizontal="center" vertical="center" wrapText="1"/>
    </xf>
    <xf numFmtId="0" fontId="12" fillId="0" borderId="8" xfId="0" applyFont="1" applyBorder="1" applyAlignment="1">
      <alignment horizontal="left" vertical="center" wrapText="1"/>
    </xf>
    <xf numFmtId="0" fontId="13" fillId="0" borderId="8" xfId="0" applyFont="1" applyBorder="1" applyAlignment="1">
      <alignment horizontal="left"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6" xfId="0" applyFont="1" applyBorder="1" applyAlignment="1">
      <alignment vertical="center"/>
    </xf>
    <xf numFmtId="0" fontId="7" fillId="0" borderId="12" xfId="0" applyFont="1" applyBorder="1" applyAlignment="1">
      <alignment vertical="center"/>
    </xf>
    <xf numFmtId="0" fontId="7" fillId="16" borderId="16" xfId="0" applyFont="1" applyFill="1" applyBorder="1" applyAlignment="1">
      <alignment horizontal="center" vertical="center" wrapText="1"/>
    </xf>
    <xf numFmtId="0" fontId="7" fillId="16" borderId="12"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29" xfId="0" applyFont="1" applyBorder="1" applyAlignment="1">
      <alignment vertical="center" wrapText="1"/>
    </xf>
    <xf numFmtId="0" fontId="5" fillId="0" borderId="48" xfId="0" applyFont="1" applyBorder="1" applyAlignment="1">
      <alignment vertical="center" wrapText="1"/>
    </xf>
    <xf numFmtId="0" fontId="5" fillId="0" borderId="49" xfId="0" applyFont="1" applyBorder="1" applyAlignment="1">
      <alignment vertical="center" wrapText="1"/>
    </xf>
    <xf numFmtId="0" fontId="24" fillId="0" borderId="16" xfId="0" applyFont="1" applyBorder="1" applyAlignment="1">
      <alignment vertical="center"/>
    </xf>
    <xf numFmtId="0" fontId="24" fillId="0" borderId="9" xfId="0" applyFont="1" applyBorder="1" applyAlignment="1">
      <alignment vertical="center"/>
    </xf>
    <xf numFmtId="0" fontId="9" fillId="0" borderId="9" xfId="0" applyFont="1" applyBorder="1" applyAlignment="1">
      <alignment horizontal="right" wrapText="1"/>
    </xf>
    <xf numFmtId="0" fontId="9" fillId="0" borderId="16" xfId="0" applyFont="1" applyBorder="1" applyAlignment="1">
      <alignment horizontal="right" wrapText="1"/>
    </xf>
    <xf numFmtId="0" fontId="18" fillId="2" borderId="23" xfId="0" applyFont="1" applyFill="1" applyBorder="1" applyAlignment="1">
      <alignment horizontal="center" wrapText="1"/>
    </xf>
    <xf numFmtId="0" fontId="18" fillId="0" borderId="23" xfId="0" applyFont="1" applyBorder="1" applyAlignment="1">
      <alignment horizontal="center" wrapText="1"/>
    </xf>
    <xf numFmtId="0" fontId="18" fillId="2" borderId="23" xfId="0" applyFont="1" applyFill="1" applyBorder="1" applyAlignment="1">
      <alignment horizontal="left" wrapText="1"/>
    </xf>
    <xf numFmtId="0" fontId="10" fillId="11" borderId="9" xfId="0" applyFont="1" applyFill="1" applyBorder="1" applyAlignment="1">
      <alignment horizontal="left" wrapText="1"/>
    </xf>
    <xf numFmtId="0" fontId="10" fillId="11" borderId="23" xfId="0" applyFont="1" applyFill="1" applyBorder="1" applyAlignment="1">
      <alignment horizontal="left" wrapText="1"/>
    </xf>
    <xf numFmtId="0" fontId="7" fillId="16" borderId="16" xfId="0" applyFont="1" applyFill="1" applyBorder="1" applyAlignment="1">
      <alignment horizontal="center" vertical="center" wrapText="1"/>
    </xf>
    <xf numFmtId="0" fontId="7" fillId="16" borderId="12" xfId="0" applyFont="1" applyFill="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23" xfId="0" applyFont="1" applyBorder="1" applyAlignment="1">
      <alignment horizontal="center" vertical="center" wrapText="1"/>
    </xf>
    <xf numFmtId="0" fontId="22" fillId="18" borderId="9" xfId="0" applyFont="1" applyFill="1" applyBorder="1" applyAlignment="1">
      <alignment horizontal="center" vertical="center" wrapText="1"/>
    </xf>
    <xf numFmtId="0" fontId="22" fillId="18" borderId="23" xfId="0" applyFont="1" applyFill="1" applyBorder="1" applyAlignment="1">
      <alignment horizontal="center" vertical="center" wrapText="1"/>
    </xf>
    <xf numFmtId="0" fontId="23" fillId="19" borderId="24" xfId="0" applyFont="1" applyFill="1" applyBorder="1" applyAlignment="1">
      <alignment horizontal="center" vertical="center" wrapText="1"/>
    </xf>
    <xf numFmtId="0" fontId="23" fillId="19" borderId="25" xfId="0" applyFont="1" applyFill="1" applyBorder="1" applyAlignment="1">
      <alignment horizontal="center" vertical="center" wrapText="1"/>
    </xf>
    <xf numFmtId="0" fontId="23" fillId="19" borderId="26" xfId="0" applyFont="1" applyFill="1" applyBorder="1" applyAlignment="1">
      <alignment horizontal="center"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2" xfId="0" applyFont="1" applyBorder="1" applyAlignment="1">
      <alignment horizontal="left"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3" xfId="0" applyFont="1" applyBorder="1" applyAlignment="1">
      <alignment horizontal="left" vertical="center" wrapText="1"/>
    </xf>
    <xf numFmtId="0" fontId="13" fillId="0" borderId="54" xfId="0" applyFont="1" applyBorder="1" applyAlignment="1">
      <alignment horizontal="left" vertical="center" wrapText="1"/>
    </xf>
    <xf numFmtId="0" fontId="13" fillId="0" borderId="55" xfId="0" applyFont="1" applyBorder="1" applyAlignment="1">
      <alignment horizontal="left" vertical="center" wrapText="1"/>
    </xf>
    <xf numFmtId="0" fontId="13" fillId="0" borderId="54"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2" xfId="0" applyFont="1" applyBorder="1" applyAlignment="1">
      <alignment horizontal="left" vertical="center" wrapText="1"/>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56"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2" xfId="0" applyFont="1" applyBorder="1" applyAlignment="1">
      <alignment vertical="center" wrapText="1"/>
    </xf>
    <xf numFmtId="0" fontId="13" fillId="0" borderId="6" xfId="0" applyFont="1" applyBorder="1" applyAlignment="1">
      <alignment horizontal="center" vertical="center" wrapText="1"/>
    </xf>
    <xf numFmtId="0" fontId="12" fillId="0" borderId="6" xfId="0" applyFont="1" applyBorder="1" applyAlignment="1">
      <alignment horizontal="center" vertical="center"/>
    </xf>
    <xf numFmtId="49" fontId="13" fillId="0" borderId="0" xfId="0" applyNumberFormat="1" applyFont="1" applyAlignment="1">
      <alignment horizontal="right" vertical="center" wrapText="1"/>
    </xf>
    <xf numFmtId="0" fontId="14" fillId="0" borderId="8" xfId="0" applyFont="1" applyBorder="1" applyAlignment="1">
      <alignment horizontal="center" vertical="center" wrapText="1"/>
    </xf>
    <xf numFmtId="0" fontId="22" fillId="18" borderId="22" xfId="0" applyFont="1" applyFill="1" applyBorder="1" applyAlignment="1">
      <alignment horizontal="center" vertical="center" wrapText="1"/>
    </xf>
    <xf numFmtId="0" fontId="20" fillId="0" borderId="21" xfId="0" applyFont="1" applyBorder="1" applyAlignment="1">
      <alignment horizontal="center" vertical="center" wrapText="1"/>
    </xf>
    <xf numFmtId="0" fontId="8" fillId="6" borderId="9" xfId="0" applyFont="1" applyFill="1" applyBorder="1" applyAlignment="1">
      <alignment horizontal="center" vertical="center" wrapText="1"/>
    </xf>
    <xf numFmtId="0" fontId="9" fillId="0" borderId="9" xfId="0" applyFont="1" applyBorder="1" applyAlignment="1">
      <alignment vertical="center" wrapText="1"/>
    </xf>
    <xf numFmtId="0" fontId="9" fillId="2" borderId="9" xfId="0" applyFont="1" applyFill="1" applyBorder="1" applyAlignment="1">
      <alignment vertical="center" wrapText="1"/>
    </xf>
    <xf numFmtId="49" fontId="8" fillId="8" borderId="58" xfId="0" applyNumberFormat="1" applyFont="1" applyFill="1" applyBorder="1" applyAlignment="1">
      <alignment horizontal="center" vertical="center" wrapText="1"/>
    </xf>
    <xf numFmtId="49" fontId="8" fillId="8" borderId="32" xfId="0" applyNumberFormat="1" applyFont="1" applyFill="1" applyBorder="1" applyAlignment="1">
      <alignment horizontal="center" vertical="center" wrapText="1"/>
    </xf>
    <xf numFmtId="49" fontId="8" fillId="8" borderId="41" xfId="0" applyNumberFormat="1" applyFont="1" applyFill="1" applyBorder="1" applyAlignment="1">
      <alignment horizontal="center" vertical="center" wrapText="1"/>
    </xf>
    <xf numFmtId="0" fontId="9" fillId="5" borderId="9" xfId="0" applyFont="1" applyFill="1" applyBorder="1" applyAlignment="1">
      <alignment horizontal="center" vertical="center" wrapText="1"/>
    </xf>
    <xf numFmtId="0" fontId="8" fillId="6" borderId="9" xfId="0" applyFont="1" applyFill="1" applyBorder="1" applyAlignment="1">
      <alignment vertical="center" wrapText="1"/>
    </xf>
    <xf numFmtId="0" fontId="5" fillId="9" borderId="9" xfId="0" applyFont="1" applyFill="1" applyBorder="1" applyAlignment="1">
      <alignment vertical="center" wrapText="1"/>
    </xf>
    <xf numFmtId="0" fontId="3" fillId="9" borderId="9" xfId="0" applyFont="1" applyFill="1" applyBorder="1" applyAlignment="1">
      <alignment vertical="center" wrapText="1"/>
    </xf>
    <xf numFmtId="0" fontId="5" fillId="12" borderId="17" xfId="0" applyFont="1" applyFill="1" applyBorder="1" applyAlignment="1">
      <alignment horizontal="center" vertical="center"/>
    </xf>
    <xf numFmtId="0" fontId="5" fillId="12" borderId="29" xfId="0" applyFont="1" applyFill="1" applyBorder="1" applyAlignment="1">
      <alignment horizontal="center" vertical="center"/>
    </xf>
    <xf numFmtId="0" fontId="5" fillId="12" borderId="18" xfId="0" applyFont="1" applyFill="1" applyBorder="1" applyAlignment="1">
      <alignment horizontal="center" vertical="center"/>
    </xf>
    <xf numFmtId="0" fontId="5" fillId="12" borderId="9" xfId="0" applyFont="1" applyFill="1" applyBorder="1" applyAlignment="1">
      <alignment vertical="center"/>
    </xf>
    <xf numFmtId="0" fontId="5" fillId="12" borderId="48" xfId="0" applyFont="1" applyFill="1" applyBorder="1" applyAlignment="1">
      <alignment horizontal="center" vertical="center"/>
    </xf>
    <xf numFmtId="0" fontId="5" fillId="12" borderId="49" xfId="0" applyFont="1" applyFill="1" applyBorder="1" applyAlignment="1">
      <alignment horizontal="center" vertical="center"/>
    </xf>
    <xf numFmtId="0" fontId="5" fillId="12" borderId="59" xfId="0" applyFont="1" applyFill="1" applyBorder="1" applyAlignment="1">
      <alignment horizontal="center" vertical="center"/>
    </xf>
    <xf numFmtId="49" fontId="8" fillId="13" borderId="58" xfId="0" applyNumberFormat="1" applyFont="1" applyFill="1" applyBorder="1" applyAlignment="1">
      <alignment vertical="center"/>
    </xf>
    <xf numFmtId="49" fontId="8" fillId="13" borderId="32" xfId="0" applyNumberFormat="1" applyFont="1" applyFill="1" applyBorder="1" applyAlignment="1">
      <alignment vertical="center"/>
    </xf>
    <xf numFmtId="49" fontId="8" fillId="13" borderId="41" xfId="0" applyNumberFormat="1" applyFont="1" applyFill="1" applyBorder="1" applyAlignment="1">
      <alignment vertical="center"/>
    </xf>
    <xf numFmtId="0" fontId="9" fillId="14" borderId="16" xfId="0" applyFont="1" applyFill="1" applyBorder="1" applyAlignment="1">
      <alignment vertical="center"/>
    </xf>
    <xf numFmtId="0" fontId="9" fillId="14" borderId="12" xfId="0" applyFont="1" applyFill="1" applyBorder="1" applyAlignment="1">
      <alignment vertical="center"/>
    </xf>
    <xf numFmtId="0" fontId="9" fillId="14" borderId="13" xfId="0" applyFont="1" applyFill="1" applyBorder="1" applyAlignment="1">
      <alignment vertical="center"/>
    </xf>
    <xf numFmtId="0" fontId="11" fillId="0" borderId="16"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9" fillId="0" borderId="16"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6"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7" xfId="0" applyFont="1" applyBorder="1" applyAlignment="1">
      <alignment vertical="center" wrapText="1"/>
    </xf>
    <xf numFmtId="0" fontId="9" fillId="0" borderId="29" xfId="0" applyFont="1" applyBorder="1" applyAlignment="1">
      <alignment vertical="center" wrapText="1"/>
    </xf>
    <xf numFmtId="0" fontId="9" fillId="0" borderId="18" xfId="0" applyFont="1" applyBorder="1" applyAlignment="1">
      <alignment vertical="center" wrapText="1"/>
    </xf>
    <xf numFmtId="0" fontId="9" fillId="5" borderId="9" xfId="0" applyFont="1" applyFill="1" applyBorder="1" applyAlignment="1">
      <alignment vertical="center" wrapText="1"/>
    </xf>
    <xf numFmtId="0" fontId="9" fillId="0" borderId="25" xfId="0" applyFont="1" applyBorder="1" applyAlignment="1">
      <alignment vertical="center" wrapText="1"/>
    </xf>
    <xf numFmtId="0" fontId="9" fillId="0" borderId="16"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5" borderId="16" xfId="0" applyFont="1" applyFill="1" applyBorder="1" applyAlignment="1">
      <alignment horizontal="left" vertical="top" wrapText="1"/>
    </xf>
    <xf numFmtId="0" fontId="9" fillId="5" borderId="12" xfId="0" applyFont="1" applyFill="1" applyBorder="1" applyAlignment="1">
      <alignment horizontal="left" vertical="top" wrapText="1"/>
    </xf>
    <xf numFmtId="0" fontId="9" fillId="5" borderId="13" xfId="0" applyFont="1" applyFill="1" applyBorder="1" applyAlignment="1">
      <alignment horizontal="left" vertical="top" wrapText="1"/>
    </xf>
    <xf numFmtId="49" fontId="8" fillId="0" borderId="0" xfId="0" applyNumberFormat="1" applyFont="1" applyAlignment="1">
      <alignment vertical="center"/>
    </xf>
    <xf numFmtId="49" fontId="8" fillId="10" borderId="58" xfId="0" applyNumberFormat="1" applyFont="1" applyFill="1" applyBorder="1" applyAlignment="1">
      <alignment horizontal="center" vertical="center"/>
    </xf>
    <xf numFmtId="49" fontId="8" fillId="10" borderId="32" xfId="0" applyNumberFormat="1" applyFont="1" applyFill="1" applyBorder="1" applyAlignment="1">
      <alignment horizontal="center" vertical="center"/>
    </xf>
    <xf numFmtId="49" fontId="8" fillId="10" borderId="41" xfId="0" applyNumberFormat="1" applyFont="1" applyFill="1" applyBorder="1" applyAlignment="1">
      <alignment horizontal="center" vertical="center"/>
    </xf>
    <xf numFmtId="49" fontId="8" fillId="5" borderId="16" xfId="0" applyNumberFormat="1" applyFont="1" applyFill="1" applyBorder="1" applyAlignment="1">
      <alignment horizontal="left" vertical="top" wrapText="1"/>
    </xf>
    <xf numFmtId="49" fontId="8" fillId="5" borderId="12" xfId="0" applyNumberFormat="1" applyFont="1" applyFill="1" applyBorder="1" applyAlignment="1">
      <alignment horizontal="left" vertical="top" wrapText="1"/>
    </xf>
    <xf numFmtId="49" fontId="8" fillId="5" borderId="13" xfId="0" applyNumberFormat="1" applyFont="1" applyFill="1" applyBorder="1" applyAlignment="1">
      <alignment horizontal="left" vertical="top" wrapText="1"/>
    </xf>
    <xf numFmtId="0" fontId="8" fillId="6" borderId="16" xfId="0" applyFont="1" applyFill="1" applyBorder="1" applyAlignment="1">
      <alignment horizontal="left" vertical="top" wrapText="1"/>
    </xf>
    <xf numFmtId="0" fontId="8" fillId="6" borderId="12" xfId="0" applyFont="1" applyFill="1" applyBorder="1" applyAlignment="1">
      <alignment horizontal="left" vertical="top" wrapText="1"/>
    </xf>
    <xf numFmtId="0" fontId="8" fillId="6" borderId="13" xfId="0" applyFont="1" applyFill="1" applyBorder="1" applyAlignment="1">
      <alignment horizontal="left" vertical="top" wrapText="1"/>
    </xf>
    <xf numFmtId="0" fontId="5" fillId="12" borderId="16" xfId="0" applyFont="1" applyFill="1" applyBorder="1" applyAlignment="1">
      <alignment horizontal="center" vertical="center"/>
    </xf>
    <xf numFmtId="0" fontId="5" fillId="12" borderId="12" xfId="0" applyFont="1" applyFill="1" applyBorder="1" applyAlignment="1">
      <alignment horizontal="center" vertical="center"/>
    </xf>
    <xf numFmtId="0" fontId="5" fillId="12" borderId="27" xfId="0" applyFont="1" applyFill="1" applyBorder="1" applyAlignment="1">
      <alignment horizontal="center" vertical="center"/>
    </xf>
    <xf numFmtId="10" fontId="5" fillId="12" borderId="9" xfId="0" applyNumberFormat="1" applyFont="1" applyFill="1" applyBorder="1" applyAlignment="1">
      <alignment horizontal="center" vertical="center"/>
    </xf>
    <xf numFmtId="10" fontId="5" fillId="12" borderId="16" xfId="0" applyNumberFormat="1" applyFont="1" applyFill="1" applyBorder="1" applyAlignment="1">
      <alignment horizontal="center" vertical="center"/>
    </xf>
    <xf numFmtId="10" fontId="5" fillId="12" borderId="13" xfId="0" applyNumberFormat="1" applyFont="1" applyFill="1" applyBorder="1" applyAlignment="1">
      <alignment horizontal="center" vertical="center"/>
    </xf>
    <xf numFmtId="0" fontId="5" fillId="12" borderId="9" xfId="0" applyFont="1" applyFill="1" applyBorder="1" applyAlignment="1">
      <alignment horizontal="center" vertical="center"/>
    </xf>
    <xf numFmtId="0" fontId="5" fillId="12" borderId="23"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2" fontId="5" fillId="12" borderId="60" xfId="0" applyNumberFormat="1" applyFont="1" applyFill="1" applyBorder="1" applyAlignment="1">
      <alignment horizontal="center" vertical="center"/>
    </xf>
    <xf numFmtId="2" fontId="5" fillId="12" borderId="61" xfId="0" applyNumberFormat="1" applyFont="1" applyFill="1" applyBorder="1" applyAlignment="1">
      <alignment horizontal="center" vertical="center"/>
    </xf>
    <xf numFmtId="0" fontId="7" fillId="5" borderId="9" xfId="0" applyFont="1" applyFill="1" applyBorder="1" applyAlignment="1">
      <alignment vertical="center" wrapText="1"/>
    </xf>
    <xf numFmtId="0" fontId="5" fillId="0" borderId="9" xfId="0" applyFont="1" applyBorder="1" applyAlignment="1">
      <alignment vertical="center" wrapText="1"/>
    </xf>
    <xf numFmtId="0" fontId="2" fillId="0" borderId="9" xfId="0" applyFont="1" applyBorder="1" applyAlignment="1">
      <alignment vertical="center" wrapText="1"/>
    </xf>
    <xf numFmtId="0" fontId="9" fillId="5" borderId="16"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27" xfId="0" applyFont="1" applyFill="1" applyBorder="1" applyAlignment="1">
      <alignment horizontal="center" vertical="center" wrapText="1"/>
    </xf>
    <xf numFmtId="49" fontId="8" fillId="8" borderId="11" xfId="0" applyNumberFormat="1" applyFont="1" applyFill="1" applyBorder="1" applyAlignment="1">
      <alignment horizontal="center" vertical="center"/>
    </xf>
    <xf numFmtId="49" fontId="8" fillId="8" borderId="0" xfId="0" applyNumberFormat="1" applyFont="1" applyFill="1" applyAlignment="1">
      <alignment horizontal="center" vertical="center"/>
    </xf>
    <xf numFmtId="49" fontId="8" fillId="8" borderId="14" xfId="0" applyNumberFormat="1" applyFont="1" applyFill="1" applyBorder="1" applyAlignment="1">
      <alignment horizontal="center" vertical="center"/>
    </xf>
    <xf numFmtId="49" fontId="8" fillId="0" borderId="11"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20" xfId="0" applyNumberFormat="1" applyFont="1" applyBorder="1" applyAlignment="1">
      <alignment horizontal="center" vertical="center"/>
    </xf>
    <xf numFmtId="0" fontId="9" fillId="0" borderId="9" xfId="0" applyFont="1" applyBorder="1" applyAlignment="1">
      <alignment wrapText="1"/>
    </xf>
    <xf numFmtId="0" fontId="9" fillId="14" borderId="16" xfId="0" applyFont="1" applyFill="1" applyBorder="1" applyAlignment="1">
      <alignment vertical="center" wrapText="1"/>
    </xf>
    <xf numFmtId="0" fontId="9" fillId="14" borderId="12" xfId="0" applyFont="1" applyFill="1" applyBorder="1" applyAlignment="1">
      <alignment vertical="center" wrapText="1"/>
    </xf>
    <xf numFmtId="0" fontId="9" fillId="14" borderId="13" xfId="0" applyFont="1" applyFill="1" applyBorder="1" applyAlignment="1">
      <alignment vertical="center" wrapText="1"/>
    </xf>
    <xf numFmtId="49" fontId="8" fillId="8" borderId="16" xfId="0" applyNumberFormat="1" applyFont="1" applyFill="1" applyBorder="1" applyAlignment="1">
      <alignment horizontal="left" vertical="top" wrapText="1"/>
    </xf>
    <xf numFmtId="49" fontId="8" fillId="8" borderId="12" xfId="0" applyNumberFormat="1" applyFont="1" applyFill="1" applyBorder="1" applyAlignment="1">
      <alignment horizontal="left" vertical="top" wrapText="1"/>
    </xf>
    <xf numFmtId="49" fontId="8" fillId="8" borderId="13" xfId="0" applyNumberFormat="1" applyFont="1" applyFill="1" applyBorder="1" applyAlignment="1">
      <alignment horizontal="left" vertical="top" wrapText="1"/>
    </xf>
    <xf numFmtId="0" fontId="8" fillId="7" borderId="16" xfId="0" applyFont="1" applyFill="1" applyBorder="1" applyAlignment="1">
      <alignment horizontal="left" vertical="top" wrapText="1"/>
    </xf>
    <xf numFmtId="0" fontId="8" fillId="7" borderId="12" xfId="0" applyFont="1" applyFill="1" applyBorder="1" applyAlignment="1">
      <alignment horizontal="left" vertical="top" wrapText="1"/>
    </xf>
    <xf numFmtId="0" fontId="8" fillId="7" borderId="13" xfId="0" applyFont="1" applyFill="1" applyBorder="1" applyAlignment="1">
      <alignment horizontal="left" vertical="top" wrapText="1"/>
    </xf>
    <xf numFmtId="0" fontId="5" fillId="12" borderId="62" xfId="0" applyFont="1" applyFill="1" applyBorder="1" applyAlignment="1">
      <alignment horizontal="center" vertical="center"/>
    </xf>
    <xf numFmtId="0" fontId="5" fillId="12" borderId="13" xfId="0" applyFont="1" applyFill="1" applyBorder="1" applyAlignment="1">
      <alignment horizontal="center" vertical="center"/>
    </xf>
    <xf numFmtId="2" fontId="5" fillId="12" borderId="16" xfId="0" applyNumberFormat="1" applyFont="1" applyFill="1" applyBorder="1" applyAlignment="1">
      <alignment horizontal="center" vertical="center"/>
    </xf>
    <xf numFmtId="2" fontId="5" fillId="12" borderId="13" xfId="0" applyNumberFormat="1" applyFont="1" applyFill="1" applyBorder="1" applyAlignment="1">
      <alignment horizontal="center" vertical="center"/>
    </xf>
    <xf numFmtId="0" fontId="7" fillId="15" borderId="33" xfId="0" applyFont="1" applyFill="1" applyBorder="1" applyAlignment="1">
      <alignment horizontal="left" vertical="center" wrapText="1"/>
    </xf>
    <xf numFmtId="0" fontId="7" fillId="15" borderId="31" xfId="0" applyFont="1" applyFill="1" applyBorder="1" applyAlignment="1">
      <alignment horizontal="left" vertical="center" wrapText="1"/>
    </xf>
    <xf numFmtId="0" fontId="7" fillId="15" borderId="42" xfId="0" applyFont="1" applyFill="1" applyBorder="1" applyAlignment="1">
      <alignment horizontal="left" vertical="center" wrapText="1"/>
    </xf>
    <xf numFmtId="0" fontId="7" fillId="15" borderId="0" xfId="0" applyFont="1" applyFill="1" applyAlignment="1">
      <alignment horizontal="left" vertical="center" wrapText="1"/>
    </xf>
    <xf numFmtId="0" fontId="7" fillId="15" borderId="40" xfId="0" applyFont="1" applyFill="1" applyBorder="1" applyAlignment="1">
      <alignment vertical="center" wrapText="1"/>
    </xf>
    <xf numFmtId="0" fontId="7" fillId="15" borderId="32" xfId="0" applyFont="1" applyFill="1" applyBorder="1" applyAlignment="1">
      <alignment vertical="center" wrapText="1"/>
    </xf>
    <xf numFmtId="0" fontId="7" fillId="15" borderId="44" xfId="0" applyFont="1" applyFill="1" applyBorder="1" applyAlignment="1">
      <alignment vertical="center" wrapText="1"/>
    </xf>
    <xf numFmtId="0" fontId="7" fillId="15" borderId="12" xfId="0" applyFont="1" applyFill="1" applyBorder="1" applyAlignment="1">
      <alignment vertical="center" wrapText="1"/>
    </xf>
    <xf numFmtId="0" fontId="4" fillId="18" borderId="12" xfId="0" applyFont="1" applyFill="1" applyBorder="1" applyAlignment="1">
      <alignment horizontal="center" vertical="center" wrapText="1"/>
    </xf>
    <xf numFmtId="0" fontId="5" fillId="18" borderId="12" xfId="0" applyFont="1" applyFill="1" applyBorder="1" applyAlignment="1">
      <alignment horizontal="center" vertical="center"/>
    </xf>
    <xf numFmtId="0" fontId="5" fillId="18" borderId="13" xfId="0" applyFont="1" applyFill="1" applyBorder="1" applyAlignment="1">
      <alignment horizontal="center" vertical="center"/>
    </xf>
    <xf numFmtId="0" fontId="7" fillId="18" borderId="12" xfId="0" applyFont="1" applyFill="1" applyBorder="1" applyAlignment="1">
      <alignment horizontal="center" vertical="center"/>
    </xf>
    <xf numFmtId="49" fontId="8" fillId="18" borderId="16" xfId="0" applyNumberFormat="1" applyFont="1" applyFill="1" applyBorder="1" applyAlignment="1">
      <alignment horizontal="left" vertical="top" wrapText="1"/>
    </xf>
    <xf numFmtId="49" fontId="8" fillId="18" borderId="12" xfId="0" applyNumberFormat="1" applyFont="1" applyFill="1" applyBorder="1" applyAlignment="1">
      <alignment horizontal="left" vertical="top" wrapText="1"/>
    </xf>
    <xf numFmtId="49" fontId="8" fillId="18" borderId="13" xfId="0" applyNumberFormat="1" applyFont="1" applyFill="1" applyBorder="1" applyAlignment="1">
      <alignment horizontal="left" vertical="top" wrapText="1"/>
    </xf>
    <xf numFmtId="49" fontId="16" fillId="18" borderId="16" xfId="0" applyNumberFormat="1" applyFont="1" applyFill="1" applyBorder="1" applyAlignment="1">
      <alignment horizontal="center" vertical="center" wrapText="1"/>
    </xf>
    <xf numFmtId="49" fontId="8" fillId="18" borderId="12" xfId="0" applyNumberFormat="1" applyFont="1" applyFill="1" applyBorder="1" applyAlignment="1">
      <alignment horizontal="center" vertical="center" wrapText="1"/>
    </xf>
    <xf numFmtId="49" fontId="8" fillId="18" borderId="13" xfId="0" applyNumberFormat="1" applyFont="1" applyFill="1" applyBorder="1" applyAlignment="1">
      <alignment horizontal="center" vertical="center" wrapText="1"/>
    </xf>
    <xf numFmtId="0" fontId="7" fillId="0" borderId="47" xfId="0" applyFont="1" applyBorder="1" applyAlignment="1">
      <alignment horizontal="left" vertical="center" wrapText="1"/>
    </xf>
    <xf numFmtId="0" fontId="7" fillId="0" borderId="47" xfId="0" applyFont="1" applyBorder="1" applyAlignment="1">
      <alignment horizontal="center" vertical="center" wrapText="1"/>
    </xf>
    <xf numFmtId="0" fontId="7" fillId="16" borderId="9" xfId="0" applyFont="1" applyFill="1" applyBorder="1" applyAlignment="1">
      <alignment horizontal="center" vertical="center" wrapText="1"/>
    </xf>
    <xf numFmtId="0" fontId="7" fillId="15" borderId="43" xfId="0" applyFont="1" applyFill="1" applyBorder="1" applyAlignment="1">
      <alignment horizontal="left" vertical="center" wrapText="1"/>
    </xf>
    <xf numFmtId="0" fontId="7" fillId="15" borderId="35" xfId="0" applyFont="1" applyFill="1" applyBorder="1" applyAlignment="1">
      <alignment horizontal="left" vertical="center" wrapText="1"/>
    </xf>
    <xf numFmtId="0" fontId="7" fillId="15" borderId="38" xfId="0" applyFont="1" applyFill="1" applyBorder="1" applyAlignment="1">
      <alignment horizontal="left" vertical="center" wrapText="1"/>
    </xf>
    <xf numFmtId="0" fontId="7" fillId="15" borderId="36" xfId="0" applyFont="1" applyFill="1" applyBorder="1" applyAlignment="1">
      <alignment horizontal="left" vertical="center" wrapText="1"/>
    </xf>
    <xf numFmtId="0" fontId="7" fillId="15" borderId="45" xfId="0" applyFont="1" applyFill="1" applyBorder="1" applyAlignment="1">
      <alignment vertical="center" wrapText="1"/>
    </xf>
    <xf numFmtId="0" fontId="7" fillId="15" borderId="28" xfId="0" applyFont="1" applyFill="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0" fontId="5" fillId="0" borderId="9" xfId="0" applyFont="1" applyBorder="1" applyAlignment="1">
      <alignment horizontal="left" vertical="center"/>
    </xf>
    <xf numFmtId="0" fontId="5" fillId="0" borderId="9" xfId="0" applyFont="1" applyBorder="1" applyAlignment="1">
      <alignment vertical="center"/>
    </xf>
    <xf numFmtId="0" fontId="5" fillId="0" borderId="9"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lignment horizontal="center" vertical="center"/>
    </xf>
    <xf numFmtId="0" fontId="9" fillId="0" borderId="6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vertical="center"/>
    </xf>
    <xf numFmtId="0" fontId="7" fillId="16" borderId="13" xfId="0" applyFont="1" applyFill="1" applyBorder="1" applyAlignment="1">
      <alignment horizontal="center" vertical="center" wrapText="1"/>
    </xf>
  </cellXfs>
  <cellStyles count="2">
    <cellStyle name="Κανονικό" xfId="0" builtinId="0"/>
    <cellStyle name="Κανονικό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169333</xdr:rowOff>
    </xdr:from>
    <xdr:to>
      <xdr:col>2</xdr:col>
      <xdr:colOff>1803400</xdr:colOff>
      <xdr:row>8</xdr:row>
      <xdr:rowOff>390524</xdr:rowOff>
    </xdr:to>
    <xdr:sp macro="" textlink="" fLocksText="0">
      <xdr:nvSpPr>
        <xdr:cNvPr id="1025" name="Text Box 5">
          <a:extLst>
            <a:ext uri="{FF2B5EF4-FFF2-40B4-BE49-F238E27FC236}">
              <a16:creationId xmlns="" xmlns:a16="http://schemas.microsoft.com/office/drawing/2014/main" id="{BB75D644-5981-E341-AF60-614E3AE17A49}"/>
            </a:ext>
          </a:extLst>
        </xdr:cNvPr>
        <xdr:cNvSpPr txBox="1">
          <a:spLocks noChangeArrowheads="1"/>
        </xdr:cNvSpPr>
      </xdr:nvSpPr>
      <xdr:spPr bwMode="auto">
        <a:xfrm>
          <a:off x="0" y="1583266"/>
          <a:ext cx="2810933" cy="1262591"/>
        </a:xfrm>
        <a:prstGeom prst="rect">
          <a:avLst/>
        </a:prstGeom>
        <a:solidFill>
          <a:srgbClr val="FFFFFF"/>
        </a:solidFill>
        <a:ln w="6480" cap="rnd">
          <a:solidFill>
            <a:srgbClr val="000000"/>
          </a:solidFill>
          <a:prstDash val="sysDot"/>
          <a:miter lim="800000"/>
          <a:headEnd/>
          <a:tailEnd/>
        </a:ln>
        <a:effectLst/>
      </xdr:spPr>
      <xdr:txBody>
        <a:bodyPr vertOverflow="clip" wrap="square" lIns="20160" tIns="20160" rIns="20160" bIns="2016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l-GR" sz="1400" b="1" i="0" baseline="0">
              <a:effectLst/>
              <a:latin typeface="Arial" panose="020B0604020202020204" pitchFamily="34" charset="0"/>
              <a:ea typeface="+mn-ea"/>
              <a:cs typeface="Arial" panose="020B0604020202020204" pitchFamily="34" charset="0"/>
            </a:rPr>
            <a:t>Στοιχεία Αρμόδιας Αρχής</a:t>
          </a:r>
          <a:endParaRPr lang="el-GR" sz="1400">
            <a:effectLst/>
            <a:latin typeface="Arial" panose="020B0604020202020204" pitchFamily="34" charset="0"/>
            <a:cs typeface="Arial" panose="020B0604020202020204" pitchFamily="34" charset="0"/>
          </a:endParaRPr>
        </a:p>
        <a:p>
          <a:pPr algn="ctr" rtl="0">
            <a:defRPr sz="1000"/>
          </a:pPr>
          <a:endParaRPr lang="el-GR" sz="1200" b="0" i="0" u="none" strike="noStrike" baseline="0">
            <a:solidFill>
              <a:srgbClr val="000000"/>
            </a:solidFill>
            <a:latin typeface="Times New Roman"/>
            <a:cs typeface="Times New Roman"/>
          </a:endParaRPr>
        </a:p>
      </xdr:txBody>
    </xdr:sp>
    <xdr:clientData/>
  </xdr:twoCellAnchor>
  <xdr:twoCellAnchor>
    <xdr:from>
      <xdr:col>0</xdr:col>
      <xdr:colOff>200024</xdr:colOff>
      <xdr:row>0</xdr:row>
      <xdr:rowOff>0</xdr:rowOff>
    </xdr:from>
    <xdr:to>
      <xdr:col>2</xdr:col>
      <xdr:colOff>1581149</xdr:colOff>
      <xdr:row>4</xdr:row>
      <xdr:rowOff>72101</xdr:rowOff>
    </xdr:to>
    <xdr:pic>
      <xdr:nvPicPr>
        <xdr:cNvPr id="1123" name="Picture 258">
          <a:extLst>
            <a:ext uri="{FF2B5EF4-FFF2-40B4-BE49-F238E27FC236}">
              <a16:creationId xmlns="" xmlns:a16="http://schemas.microsoft.com/office/drawing/2014/main" id="{798FB0D5-9AED-FD41-8397-ED0C952397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4" y="0"/>
          <a:ext cx="2390775" cy="1215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0"/>
  <sheetViews>
    <sheetView tabSelected="1" view="pageBreakPreview" topLeftCell="A208" zoomScale="50" zoomScaleNormal="90" zoomScaleSheetLayoutView="50" workbookViewId="0">
      <selection activeCell="J267" sqref="J267"/>
    </sheetView>
  </sheetViews>
  <sheetFormatPr defaultColWidth="8.7109375" defaultRowHeight="12.75" x14ac:dyDescent="0.2"/>
  <cols>
    <col min="1" max="1" width="6" style="1" bestFit="1" customWidth="1"/>
    <col min="2" max="2" width="8.7109375" customWidth="1"/>
    <col min="3" max="3" width="26.42578125" customWidth="1"/>
    <col min="4" max="4" width="34.42578125" customWidth="1"/>
    <col min="5" max="5" width="10.42578125" style="1" customWidth="1"/>
    <col min="6" max="6" width="28.140625" customWidth="1"/>
    <col min="7" max="7" width="29.140625" customWidth="1"/>
    <col min="8" max="8" width="22.42578125" customWidth="1"/>
    <col min="9" max="9" width="22.7109375" customWidth="1"/>
    <col min="10" max="10" width="17.7109375" customWidth="1"/>
  </cols>
  <sheetData>
    <row r="1" spans="1:10" ht="15" customHeight="1" x14ac:dyDescent="0.2">
      <c r="A1" s="2"/>
      <c r="B1" s="3"/>
      <c r="C1" s="3"/>
      <c r="D1" s="4"/>
      <c r="E1" s="5"/>
      <c r="F1" s="4"/>
      <c r="G1" s="4"/>
    </row>
    <row r="2" spans="1:10" ht="45" customHeight="1" x14ac:dyDescent="0.2">
      <c r="A2" s="91"/>
      <c r="B2" s="92"/>
      <c r="C2" s="92"/>
      <c r="D2" s="93"/>
      <c r="E2" s="94"/>
      <c r="F2" s="93"/>
      <c r="G2" s="93"/>
    </row>
    <row r="3" spans="1:10" ht="15" customHeight="1" x14ac:dyDescent="0.2">
      <c r="A3" s="91"/>
      <c r="B3" s="92"/>
      <c r="C3" s="92"/>
      <c r="D3" s="93"/>
      <c r="E3" s="184" t="s">
        <v>0</v>
      </c>
      <c r="F3" s="184"/>
      <c r="G3" s="184"/>
    </row>
    <row r="4" spans="1:10" ht="15" customHeight="1" thickBot="1" x14ac:dyDescent="0.25">
      <c r="A4" s="91"/>
      <c r="B4" s="92"/>
      <c r="C4" s="92"/>
      <c r="D4" s="93"/>
      <c r="E4" s="94"/>
      <c r="F4" s="93"/>
      <c r="G4" s="93"/>
    </row>
    <row r="5" spans="1:10" ht="20.25" customHeight="1" x14ac:dyDescent="0.2">
      <c r="A5" s="91"/>
      <c r="B5" s="92"/>
      <c r="C5" s="92"/>
      <c r="D5" s="93"/>
      <c r="F5" s="187" t="s">
        <v>346</v>
      </c>
      <c r="G5" s="147"/>
      <c r="H5" s="147" t="s">
        <v>347</v>
      </c>
      <c r="I5" s="147"/>
      <c r="J5" s="148"/>
    </row>
    <row r="6" spans="1:10" ht="15" customHeight="1" x14ac:dyDescent="0.2">
      <c r="A6" s="91"/>
      <c r="B6" s="92"/>
      <c r="C6" s="92"/>
      <c r="D6" s="93"/>
      <c r="E6" s="94"/>
      <c r="F6" s="149" t="s">
        <v>1</v>
      </c>
      <c r="G6" s="150"/>
      <c r="H6" s="150"/>
      <c r="I6" s="150"/>
      <c r="J6" s="151"/>
    </row>
    <row r="7" spans="1:10" ht="33" customHeight="1" x14ac:dyDescent="0.2">
      <c r="A7" s="91"/>
      <c r="D7" s="95"/>
      <c r="E7" s="96"/>
      <c r="F7" s="149" t="s">
        <v>2</v>
      </c>
      <c r="G7" s="150"/>
      <c r="H7" s="150"/>
      <c r="I7" s="150"/>
      <c r="J7" s="151"/>
    </row>
    <row r="8" spans="1:10" ht="33" customHeight="1" x14ac:dyDescent="0.2">
      <c r="A8" s="91"/>
      <c r="D8" s="95"/>
      <c r="E8" s="96"/>
      <c r="F8" s="149" t="s">
        <v>348</v>
      </c>
      <c r="G8" s="150"/>
      <c r="H8" s="150"/>
      <c r="I8" s="150"/>
      <c r="J8" s="151"/>
    </row>
    <row r="9" spans="1:10" ht="33" customHeight="1" x14ac:dyDescent="0.2">
      <c r="A9" s="91"/>
      <c r="D9" s="95"/>
      <c r="E9" s="96"/>
      <c r="F9" s="149" t="s">
        <v>3</v>
      </c>
      <c r="G9" s="150"/>
      <c r="H9" s="150"/>
      <c r="I9" s="150"/>
      <c r="J9" s="151"/>
    </row>
    <row r="10" spans="1:10" ht="33" customHeight="1" x14ac:dyDescent="0.2">
      <c r="A10" s="91"/>
      <c r="D10" s="95"/>
      <c r="E10" s="96"/>
      <c r="F10" s="186" t="s">
        <v>349</v>
      </c>
      <c r="G10" s="152"/>
      <c r="H10" s="152"/>
      <c r="I10" s="152"/>
      <c r="J10" s="153"/>
    </row>
    <row r="11" spans="1:10" ht="33" customHeight="1" thickBot="1" x14ac:dyDescent="0.25">
      <c r="A11" s="91"/>
      <c r="D11" s="95"/>
      <c r="E11" s="96"/>
      <c r="F11" s="154" t="s">
        <v>350</v>
      </c>
      <c r="G11" s="155"/>
      <c r="H11" s="155"/>
      <c r="I11" s="155"/>
      <c r="J11" s="156"/>
    </row>
    <row r="12" spans="1:10" ht="33" customHeight="1" x14ac:dyDescent="0.2">
      <c r="A12" s="91"/>
      <c r="D12" s="95"/>
      <c r="E12" s="96"/>
      <c r="F12" s="122"/>
      <c r="G12" s="123"/>
    </row>
    <row r="13" spans="1:10" ht="52.5" customHeight="1" x14ac:dyDescent="0.2">
      <c r="A13" s="91"/>
      <c r="B13" s="185" t="s">
        <v>155</v>
      </c>
      <c r="C13" s="185"/>
      <c r="D13" s="185"/>
      <c r="E13" s="185"/>
      <c r="F13" s="185"/>
      <c r="G13" s="185"/>
    </row>
    <row r="14" spans="1:10" ht="20.25" customHeight="1" x14ac:dyDescent="0.2">
      <c r="A14" s="97" t="s">
        <v>4</v>
      </c>
      <c r="B14" s="172" t="s">
        <v>5</v>
      </c>
      <c r="C14" s="173"/>
      <c r="D14" s="173"/>
      <c r="E14" s="173"/>
      <c r="F14" s="173"/>
      <c r="G14" s="174"/>
    </row>
    <row r="15" spans="1:10" ht="33" customHeight="1" x14ac:dyDescent="0.2">
      <c r="A15" s="98">
        <v>1</v>
      </c>
      <c r="B15" s="157" t="s">
        <v>6</v>
      </c>
      <c r="C15" s="158"/>
      <c r="D15" s="159"/>
      <c r="E15" s="177"/>
      <c r="F15" s="177"/>
      <c r="G15" s="178"/>
    </row>
    <row r="16" spans="1:10" ht="33.75" customHeight="1" x14ac:dyDescent="0.2">
      <c r="A16" s="98">
        <v>2</v>
      </c>
      <c r="B16" s="157" t="s">
        <v>7</v>
      </c>
      <c r="C16" s="158"/>
      <c r="D16" s="159"/>
      <c r="E16" s="177"/>
      <c r="F16" s="177"/>
      <c r="G16" s="178"/>
    </row>
    <row r="17" spans="1:7" ht="34.5" customHeight="1" x14ac:dyDescent="0.2">
      <c r="A17" s="98">
        <v>3</v>
      </c>
      <c r="B17" s="157" t="s">
        <v>8</v>
      </c>
      <c r="C17" s="158"/>
      <c r="D17" s="159"/>
      <c r="E17" s="177"/>
      <c r="F17" s="177"/>
      <c r="G17" s="178"/>
    </row>
    <row r="18" spans="1:7" ht="34.5" customHeight="1" x14ac:dyDescent="0.2">
      <c r="A18" s="98">
        <v>4</v>
      </c>
      <c r="B18" s="157" t="s">
        <v>9</v>
      </c>
      <c r="C18" s="158"/>
      <c r="D18" s="159"/>
      <c r="E18" s="177"/>
      <c r="F18" s="177"/>
      <c r="G18" s="178"/>
    </row>
    <row r="19" spans="1:7" ht="34.5" customHeight="1" x14ac:dyDescent="0.2">
      <c r="A19" s="98">
        <v>5</v>
      </c>
      <c r="B19" s="157" t="s">
        <v>10</v>
      </c>
      <c r="C19" s="158"/>
      <c r="D19" s="159"/>
      <c r="E19" s="177"/>
      <c r="F19" s="177"/>
      <c r="G19" s="178"/>
    </row>
    <row r="20" spans="1:7" ht="34.5" customHeight="1" x14ac:dyDescent="0.2">
      <c r="A20" s="98">
        <v>7</v>
      </c>
      <c r="B20" s="157" t="s">
        <v>11</v>
      </c>
      <c r="C20" s="158"/>
      <c r="D20" s="159"/>
      <c r="E20" s="177"/>
      <c r="F20" s="177"/>
      <c r="G20" s="178"/>
    </row>
    <row r="21" spans="1:7" ht="34.5" customHeight="1" x14ac:dyDescent="0.2">
      <c r="A21" s="98">
        <v>6</v>
      </c>
      <c r="B21" s="157" t="s">
        <v>12</v>
      </c>
      <c r="C21" s="158"/>
      <c r="D21" s="159"/>
      <c r="E21" s="177"/>
      <c r="F21" s="177"/>
      <c r="G21" s="178"/>
    </row>
    <row r="22" spans="1:7" ht="34.5" customHeight="1" x14ac:dyDescent="0.2">
      <c r="A22" s="98" t="s">
        <v>163</v>
      </c>
      <c r="B22" s="179" t="s">
        <v>364</v>
      </c>
      <c r="C22" s="180"/>
      <c r="D22" s="181"/>
      <c r="E22" s="183"/>
      <c r="F22" s="177"/>
      <c r="G22" s="178"/>
    </row>
    <row r="23" spans="1:7" ht="39" customHeight="1" x14ac:dyDescent="0.2">
      <c r="A23" s="98" t="s">
        <v>164</v>
      </c>
      <c r="B23" s="157" t="s">
        <v>13</v>
      </c>
      <c r="C23" s="158"/>
      <c r="D23" s="159"/>
      <c r="E23" s="177"/>
      <c r="F23" s="177"/>
      <c r="G23" s="178"/>
    </row>
    <row r="24" spans="1:7" ht="26.25" customHeight="1" x14ac:dyDescent="0.2">
      <c r="A24" s="97" t="s">
        <v>14</v>
      </c>
      <c r="B24" s="172" t="s">
        <v>15</v>
      </c>
      <c r="C24" s="173"/>
      <c r="D24" s="173"/>
      <c r="E24" s="173"/>
      <c r="F24" s="173"/>
      <c r="G24" s="174"/>
    </row>
    <row r="25" spans="1:7" ht="43.5" customHeight="1" x14ac:dyDescent="0.2">
      <c r="A25" s="98">
        <v>1</v>
      </c>
      <c r="B25" s="157" t="s">
        <v>16</v>
      </c>
      <c r="C25" s="158"/>
      <c r="D25" s="159"/>
      <c r="E25" s="160"/>
      <c r="F25" s="160"/>
      <c r="G25" s="161"/>
    </row>
    <row r="26" spans="1:7" ht="43.5" customHeight="1" x14ac:dyDescent="0.2">
      <c r="A26" s="98" t="s">
        <v>17</v>
      </c>
      <c r="B26" s="157" t="s">
        <v>18</v>
      </c>
      <c r="C26" s="158"/>
      <c r="D26" s="159"/>
      <c r="E26" s="182"/>
      <c r="F26" s="160"/>
      <c r="G26" s="161"/>
    </row>
    <row r="27" spans="1:7" ht="43.5" customHeight="1" x14ac:dyDescent="0.2">
      <c r="A27" s="98" t="s">
        <v>19</v>
      </c>
      <c r="B27" s="179" t="s">
        <v>20</v>
      </c>
      <c r="C27" s="180"/>
      <c r="D27" s="181"/>
      <c r="E27" s="182"/>
      <c r="F27" s="160"/>
      <c r="G27" s="161"/>
    </row>
    <row r="28" spans="1:7" ht="32.25" customHeight="1" x14ac:dyDescent="0.2">
      <c r="A28" s="98" t="s">
        <v>160</v>
      </c>
      <c r="B28" s="157" t="s">
        <v>351</v>
      </c>
      <c r="C28" s="158"/>
      <c r="D28" s="159"/>
      <c r="E28" s="160"/>
      <c r="F28" s="160"/>
      <c r="G28" s="161"/>
    </row>
    <row r="29" spans="1:7" ht="27.75" customHeight="1" x14ac:dyDescent="0.2">
      <c r="A29" s="99" t="s">
        <v>21</v>
      </c>
      <c r="B29" s="175" t="s">
        <v>22</v>
      </c>
      <c r="C29" s="173"/>
      <c r="D29" s="173"/>
      <c r="E29" s="173"/>
      <c r="F29" s="173"/>
      <c r="G29" s="176"/>
    </row>
    <row r="30" spans="1:7" ht="29.65" customHeight="1" x14ac:dyDescent="0.2">
      <c r="A30" s="98">
        <v>1</v>
      </c>
      <c r="B30" s="157" t="s">
        <v>23</v>
      </c>
      <c r="C30" s="158"/>
      <c r="D30" s="159"/>
      <c r="E30" s="160"/>
      <c r="F30" s="160"/>
      <c r="G30" s="161"/>
    </row>
    <row r="31" spans="1:7" ht="55.9" customHeight="1" x14ac:dyDescent="0.2">
      <c r="A31" s="98">
        <v>2</v>
      </c>
      <c r="B31" s="157" t="s">
        <v>24</v>
      </c>
      <c r="C31" s="158"/>
      <c r="D31" s="159"/>
      <c r="E31" s="160"/>
      <c r="F31" s="160"/>
      <c r="G31" s="161"/>
    </row>
    <row r="32" spans="1:7" ht="54.75" customHeight="1" x14ac:dyDescent="0.2">
      <c r="A32" s="100">
        <v>3</v>
      </c>
      <c r="B32" s="162" t="s">
        <v>25</v>
      </c>
      <c r="C32" s="163"/>
      <c r="D32" s="164"/>
      <c r="E32" s="165"/>
      <c r="F32" s="165"/>
      <c r="G32" s="166"/>
    </row>
    <row r="33" spans="1:10" ht="38.65" customHeight="1" thickBot="1" x14ac:dyDescent="0.25">
      <c r="A33" s="101">
        <v>4</v>
      </c>
      <c r="B33" s="167" t="s">
        <v>26</v>
      </c>
      <c r="C33" s="168"/>
      <c r="D33" s="169"/>
      <c r="E33" s="170"/>
      <c r="F33" s="170"/>
      <c r="G33" s="171"/>
    </row>
    <row r="34" spans="1:10" ht="15" customHeight="1" x14ac:dyDescent="0.25">
      <c r="A34" s="6"/>
      <c r="B34" s="191" t="s">
        <v>156</v>
      </c>
      <c r="C34" s="192"/>
      <c r="D34" s="192"/>
      <c r="E34" s="192"/>
      <c r="F34" s="192"/>
      <c r="G34" s="192"/>
      <c r="H34" s="192"/>
      <c r="I34" s="192"/>
      <c r="J34" s="193"/>
    </row>
    <row r="35" spans="1:10" ht="15" customHeight="1" x14ac:dyDescent="0.2">
      <c r="A35" s="8" t="s">
        <v>4</v>
      </c>
      <c r="B35" s="188" t="s">
        <v>27</v>
      </c>
      <c r="C35" s="188"/>
      <c r="D35" s="188"/>
      <c r="E35" s="188"/>
      <c r="F35" s="9" t="s">
        <v>305</v>
      </c>
      <c r="G35" s="9" t="s">
        <v>306</v>
      </c>
      <c r="H35" s="9" t="s">
        <v>307</v>
      </c>
      <c r="I35" s="9" t="s">
        <v>308</v>
      </c>
      <c r="J35" s="10" t="s">
        <v>309</v>
      </c>
    </row>
    <row r="36" spans="1:10" ht="15" customHeight="1" x14ac:dyDescent="0.25">
      <c r="A36" s="11" t="s">
        <v>159</v>
      </c>
      <c r="B36" s="189" t="s">
        <v>158</v>
      </c>
      <c r="C36" s="189"/>
      <c r="D36" s="189"/>
      <c r="E36" s="189"/>
      <c r="F36" s="12">
        <v>0</v>
      </c>
      <c r="G36" s="13">
        <v>9</v>
      </c>
      <c r="H36" s="13">
        <v>18</v>
      </c>
      <c r="I36" s="13">
        <v>0</v>
      </c>
      <c r="J36" s="14"/>
    </row>
    <row r="37" spans="1:10" ht="15" customHeight="1" x14ac:dyDescent="0.25">
      <c r="A37" s="11" t="s">
        <v>17</v>
      </c>
      <c r="B37" s="189" t="s">
        <v>28</v>
      </c>
      <c r="C37" s="189"/>
      <c r="D37" s="189"/>
      <c r="E37" s="189"/>
      <c r="F37" s="15">
        <v>0</v>
      </c>
      <c r="G37" s="15">
        <v>9</v>
      </c>
      <c r="H37" s="15">
        <v>18</v>
      </c>
      <c r="I37" s="15">
        <v>0</v>
      </c>
      <c r="J37" s="116"/>
    </row>
    <row r="38" spans="1:10" ht="45" customHeight="1" x14ac:dyDescent="0.25">
      <c r="A38" s="16" t="s">
        <v>19</v>
      </c>
      <c r="B38" s="190" t="s">
        <v>29</v>
      </c>
      <c r="C38" s="190"/>
      <c r="D38" s="190"/>
      <c r="E38" s="190"/>
      <c r="F38" s="15">
        <v>0</v>
      </c>
      <c r="G38" s="15">
        <v>9</v>
      </c>
      <c r="H38" s="15">
        <v>18</v>
      </c>
      <c r="I38" s="15">
        <v>0</v>
      </c>
      <c r="J38" s="116"/>
    </row>
    <row r="39" spans="1:10" ht="15" customHeight="1" x14ac:dyDescent="0.25">
      <c r="A39" s="16" t="s">
        <v>160</v>
      </c>
      <c r="B39" s="190" t="s">
        <v>30</v>
      </c>
      <c r="C39" s="190"/>
      <c r="D39" s="190"/>
      <c r="E39" s="190"/>
      <c r="F39" s="69">
        <v>0</v>
      </c>
      <c r="G39" s="36">
        <v>6</v>
      </c>
      <c r="H39" s="36">
        <v>12</v>
      </c>
      <c r="I39" s="15">
        <v>0</v>
      </c>
      <c r="J39" s="117"/>
    </row>
    <row r="40" spans="1:10" ht="15" customHeight="1" x14ac:dyDescent="0.25">
      <c r="A40" s="16" t="s">
        <v>161</v>
      </c>
      <c r="B40" s="190" t="s">
        <v>31</v>
      </c>
      <c r="C40" s="190"/>
      <c r="D40" s="190"/>
      <c r="E40" s="190"/>
      <c r="F40" s="15">
        <v>0</v>
      </c>
      <c r="G40" s="15">
        <v>9</v>
      </c>
      <c r="H40" s="15">
        <v>18</v>
      </c>
      <c r="I40" s="15">
        <v>0</v>
      </c>
      <c r="J40" s="116"/>
    </row>
    <row r="41" spans="1:10" ht="15" customHeight="1" x14ac:dyDescent="0.25">
      <c r="A41" s="16" t="s">
        <v>162</v>
      </c>
      <c r="B41" s="190" t="s">
        <v>32</v>
      </c>
      <c r="C41" s="190"/>
      <c r="D41" s="190"/>
      <c r="E41" s="190"/>
      <c r="F41" s="69">
        <v>0</v>
      </c>
      <c r="G41" s="36">
        <v>6</v>
      </c>
      <c r="H41" s="36">
        <v>12</v>
      </c>
      <c r="I41" s="15">
        <v>0</v>
      </c>
      <c r="J41" s="117"/>
    </row>
    <row r="42" spans="1:10" ht="15" customHeight="1" x14ac:dyDescent="0.25">
      <c r="A42" s="16" t="s">
        <v>163</v>
      </c>
      <c r="B42" s="189" t="s">
        <v>33</v>
      </c>
      <c r="C42" s="189"/>
      <c r="D42" s="189"/>
      <c r="E42" s="189"/>
      <c r="F42" s="69">
        <v>0</v>
      </c>
      <c r="G42" s="36">
        <v>6</v>
      </c>
      <c r="H42" s="36">
        <v>12</v>
      </c>
      <c r="I42" s="15">
        <v>0</v>
      </c>
      <c r="J42" s="117"/>
    </row>
    <row r="43" spans="1:10" ht="15" customHeight="1" x14ac:dyDescent="0.25">
      <c r="A43" s="16" t="s">
        <v>164</v>
      </c>
      <c r="B43" s="189" t="s">
        <v>34</v>
      </c>
      <c r="C43" s="189"/>
      <c r="D43" s="189"/>
      <c r="E43" s="189"/>
      <c r="F43" s="15">
        <v>0</v>
      </c>
      <c r="G43" s="15">
        <v>9</v>
      </c>
      <c r="H43" s="15">
        <v>18</v>
      </c>
      <c r="I43" s="15">
        <v>0</v>
      </c>
      <c r="J43" s="116"/>
    </row>
    <row r="44" spans="1:10" ht="15" customHeight="1" x14ac:dyDescent="0.2">
      <c r="A44" s="18"/>
      <c r="B44" s="194" t="s">
        <v>157</v>
      </c>
      <c r="C44" s="194"/>
      <c r="D44" s="194"/>
      <c r="E44" s="194"/>
      <c r="F44" s="256"/>
      <c r="G44" s="257"/>
      <c r="H44" s="257"/>
      <c r="I44" s="257"/>
      <c r="J44" s="258"/>
    </row>
    <row r="45" spans="1:10" ht="15" customHeight="1" x14ac:dyDescent="0.2">
      <c r="A45" s="8" t="s">
        <v>14</v>
      </c>
      <c r="B45" s="195" t="s">
        <v>38</v>
      </c>
      <c r="C45" s="195"/>
      <c r="D45" s="195"/>
      <c r="E45" s="195"/>
      <c r="F45" s="9" t="s">
        <v>305</v>
      </c>
      <c r="G45" s="9" t="s">
        <v>306</v>
      </c>
      <c r="H45" s="9" t="s">
        <v>307</v>
      </c>
      <c r="I45" s="9" t="s">
        <v>308</v>
      </c>
      <c r="J45" s="10" t="s">
        <v>309</v>
      </c>
    </row>
    <row r="46" spans="1:10" ht="15" customHeight="1" x14ac:dyDescent="0.25">
      <c r="A46" s="11" t="s">
        <v>201</v>
      </c>
      <c r="B46" s="189" t="s">
        <v>39</v>
      </c>
      <c r="C46" s="189"/>
      <c r="D46" s="189"/>
      <c r="E46" s="189"/>
      <c r="F46" s="69">
        <v>0</v>
      </c>
      <c r="G46" s="36">
        <v>6</v>
      </c>
      <c r="H46" s="36">
        <v>12</v>
      </c>
      <c r="I46" s="15">
        <v>0</v>
      </c>
      <c r="J46" s="119"/>
    </row>
    <row r="47" spans="1:10" ht="15" customHeight="1" x14ac:dyDescent="0.25">
      <c r="A47" s="11" t="s">
        <v>202</v>
      </c>
      <c r="B47" s="189" t="s">
        <v>41</v>
      </c>
      <c r="C47" s="189"/>
      <c r="D47" s="189"/>
      <c r="E47" s="189"/>
      <c r="F47" s="69">
        <v>0</v>
      </c>
      <c r="G47" s="36">
        <v>6</v>
      </c>
      <c r="H47" s="36">
        <v>12</v>
      </c>
      <c r="I47" s="15">
        <v>0</v>
      </c>
      <c r="J47" s="119"/>
    </row>
    <row r="48" spans="1:10" ht="15" customHeight="1" x14ac:dyDescent="0.25">
      <c r="A48" s="11" t="s">
        <v>203</v>
      </c>
      <c r="B48" s="189" t="s">
        <v>40</v>
      </c>
      <c r="C48" s="189"/>
      <c r="D48" s="189"/>
      <c r="E48" s="189"/>
      <c r="F48" s="15">
        <v>0</v>
      </c>
      <c r="G48" s="15">
        <v>9</v>
      </c>
      <c r="H48" s="15">
        <v>18</v>
      </c>
      <c r="I48" s="15">
        <v>0</v>
      </c>
      <c r="J48" s="116"/>
    </row>
    <row r="49" spans="1:10" ht="36" customHeight="1" x14ac:dyDescent="0.25">
      <c r="A49" s="11" t="s">
        <v>204</v>
      </c>
      <c r="B49" s="189" t="s">
        <v>42</v>
      </c>
      <c r="C49" s="189"/>
      <c r="D49" s="189"/>
      <c r="E49" s="189"/>
      <c r="F49" s="15">
        <v>0</v>
      </c>
      <c r="G49" s="15">
        <v>3</v>
      </c>
      <c r="H49" s="15">
        <v>6</v>
      </c>
      <c r="I49" s="15">
        <v>0</v>
      </c>
      <c r="J49" s="116"/>
    </row>
    <row r="50" spans="1:10" ht="15" customHeight="1" x14ac:dyDescent="0.2">
      <c r="A50" s="8" t="s">
        <v>21</v>
      </c>
      <c r="B50" s="195" t="s">
        <v>43</v>
      </c>
      <c r="C50" s="195"/>
      <c r="D50" s="195"/>
      <c r="E50" s="195"/>
      <c r="F50" s="9" t="s">
        <v>305</v>
      </c>
      <c r="G50" s="9" t="s">
        <v>306</v>
      </c>
      <c r="H50" s="9" t="s">
        <v>307</v>
      </c>
      <c r="I50" s="9" t="s">
        <v>308</v>
      </c>
      <c r="J50" s="10" t="s">
        <v>309</v>
      </c>
    </row>
    <row r="51" spans="1:10" ht="15" customHeight="1" x14ac:dyDescent="0.3">
      <c r="A51" s="11" t="s">
        <v>205</v>
      </c>
      <c r="B51" s="189" t="s">
        <v>45</v>
      </c>
      <c r="C51" s="189"/>
      <c r="D51" s="189"/>
      <c r="E51" s="189"/>
      <c r="F51" s="113">
        <v>0</v>
      </c>
      <c r="G51" s="15">
        <v>6</v>
      </c>
      <c r="H51" s="15">
        <v>12</v>
      </c>
      <c r="I51" s="15">
        <v>0</v>
      </c>
      <c r="J51" s="140"/>
    </row>
    <row r="52" spans="1:10" ht="45" customHeight="1" x14ac:dyDescent="0.3">
      <c r="A52" s="11" t="s">
        <v>206</v>
      </c>
      <c r="B52" s="189" t="s">
        <v>44</v>
      </c>
      <c r="C52" s="189"/>
      <c r="D52" s="189"/>
      <c r="E52" s="189"/>
      <c r="F52" s="113">
        <v>0</v>
      </c>
      <c r="G52" s="15">
        <v>6</v>
      </c>
      <c r="H52" s="15">
        <v>12</v>
      </c>
      <c r="I52" s="15">
        <v>0</v>
      </c>
      <c r="J52" s="140"/>
    </row>
    <row r="53" spans="1:10" ht="15" customHeight="1" x14ac:dyDescent="0.3">
      <c r="A53" s="11" t="s">
        <v>207</v>
      </c>
      <c r="B53" s="189" t="s">
        <v>46</v>
      </c>
      <c r="C53" s="189"/>
      <c r="D53" s="189"/>
      <c r="E53" s="189"/>
      <c r="F53" s="113">
        <v>0</v>
      </c>
      <c r="G53" s="15">
        <v>6</v>
      </c>
      <c r="H53" s="15">
        <v>12</v>
      </c>
      <c r="I53" s="15">
        <v>0</v>
      </c>
      <c r="J53" s="140"/>
    </row>
    <row r="54" spans="1:10" ht="15" customHeight="1" x14ac:dyDescent="0.3">
      <c r="A54" s="11" t="s">
        <v>208</v>
      </c>
      <c r="B54" s="189" t="s">
        <v>169</v>
      </c>
      <c r="C54" s="189"/>
      <c r="D54" s="189"/>
      <c r="E54" s="189"/>
      <c r="F54" s="113">
        <v>0</v>
      </c>
      <c r="G54" s="15">
        <v>6</v>
      </c>
      <c r="H54" s="15">
        <v>12</v>
      </c>
      <c r="I54" s="15">
        <v>0</v>
      </c>
      <c r="J54" s="140"/>
    </row>
    <row r="55" spans="1:10" ht="15" customHeight="1" x14ac:dyDescent="0.3">
      <c r="A55" s="11" t="s">
        <v>209</v>
      </c>
      <c r="B55" s="265" t="s">
        <v>170</v>
      </c>
      <c r="C55" s="265"/>
      <c r="D55" s="265"/>
      <c r="E55" s="265"/>
      <c r="F55" s="15">
        <v>0</v>
      </c>
      <c r="G55" s="15">
        <v>3</v>
      </c>
      <c r="H55" s="15">
        <v>6</v>
      </c>
      <c r="I55" s="15">
        <v>0</v>
      </c>
      <c r="J55" s="141"/>
    </row>
    <row r="56" spans="1:10" ht="15" customHeight="1" x14ac:dyDescent="0.2">
      <c r="A56" s="8" t="s">
        <v>166</v>
      </c>
      <c r="B56" s="195" t="s">
        <v>49</v>
      </c>
      <c r="C56" s="195"/>
      <c r="D56" s="195"/>
      <c r="E56" s="195"/>
      <c r="F56" s="9" t="s">
        <v>305</v>
      </c>
      <c r="G56" s="9" t="s">
        <v>306</v>
      </c>
      <c r="H56" s="9" t="s">
        <v>307</v>
      </c>
      <c r="I56" s="9" t="s">
        <v>308</v>
      </c>
      <c r="J56" s="10" t="s">
        <v>309</v>
      </c>
    </row>
    <row r="57" spans="1:10" ht="39" customHeight="1" x14ac:dyDescent="0.25">
      <c r="A57" s="11" t="s">
        <v>210</v>
      </c>
      <c r="B57" s="189" t="s">
        <v>171</v>
      </c>
      <c r="C57" s="189"/>
      <c r="D57" s="189"/>
      <c r="E57" s="189"/>
      <c r="F57" s="69">
        <v>0</v>
      </c>
      <c r="G57" s="36">
        <v>6</v>
      </c>
      <c r="H57" s="36">
        <v>12</v>
      </c>
      <c r="I57" s="15">
        <v>0</v>
      </c>
      <c r="J57" s="117"/>
    </row>
    <row r="58" spans="1:10" ht="45" customHeight="1" x14ac:dyDescent="0.25">
      <c r="A58" s="11" t="s">
        <v>211</v>
      </c>
      <c r="B58" s="189" t="s">
        <v>172</v>
      </c>
      <c r="C58" s="189"/>
      <c r="D58" s="189"/>
      <c r="E58" s="189"/>
      <c r="F58" s="15">
        <v>0</v>
      </c>
      <c r="G58" s="15">
        <v>3</v>
      </c>
      <c r="H58" s="15">
        <v>6</v>
      </c>
      <c r="I58" s="15">
        <v>0</v>
      </c>
      <c r="J58" s="118"/>
    </row>
    <row r="59" spans="1:10" ht="15" customHeight="1" x14ac:dyDescent="0.2">
      <c r="A59" s="8" t="s">
        <v>167</v>
      </c>
      <c r="B59" s="188" t="s">
        <v>50</v>
      </c>
      <c r="C59" s="188"/>
      <c r="D59" s="188"/>
      <c r="E59" s="188"/>
      <c r="F59" s="9" t="s">
        <v>305</v>
      </c>
      <c r="G59" s="9" t="s">
        <v>306</v>
      </c>
      <c r="H59" s="9" t="s">
        <v>307</v>
      </c>
      <c r="I59" s="9" t="s">
        <v>308</v>
      </c>
      <c r="J59" s="10" t="s">
        <v>309</v>
      </c>
    </row>
    <row r="60" spans="1:10" ht="15" customHeight="1" x14ac:dyDescent="0.3">
      <c r="A60" s="11" t="s">
        <v>212</v>
      </c>
      <c r="B60" s="189" t="s">
        <v>53</v>
      </c>
      <c r="C60" s="189"/>
      <c r="D60" s="189"/>
      <c r="E60" s="189"/>
      <c r="F60" s="15">
        <v>0</v>
      </c>
      <c r="G60" s="15">
        <v>3</v>
      </c>
      <c r="H60" s="15">
        <v>6</v>
      </c>
      <c r="I60" s="15">
        <v>0</v>
      </c>
      <c r="J60" s="141"/>
    </row>
    <row r="61" spans="1:10" ht="33.6" customHeight="1" x14ac:dyDescent="0.3">
      <c r="A61" s="11" t="s">
        <v>213</v>
      </c>
      <c r="B61" s="189" t="s">
        <v>365</v>
      </c>
      <c r="C61" s="189"/>
      <c r="D61" s="189"/>
      <c r="E61" s="189"/>
      <c r="F61" s="113">
        <v>0</v>
      </c>
      <c r="G61" s="15">
        <v>6</v>
      </c>
      <c r="H61" s="15">
        <v>12</v>
      </c>
      <c r="I61" s="15">
        <v>0</v>
      </c>
      <c r="J61" s="140"/>
    </row>
    <row r="62" spans="1:10" ht="15" customHeight="1" x14ac:dyDescent="0.25">
      <c r="A62" s="11"/>
      <c r="B62" s="223" t="s">
        <v>51</v>
      </c>
      <c r="C62" s="223"/>
      <c r="D62" s="223"/>
      <c r="E62" s="223"/>
      <c r="F62" s="19"/>
      <c r="G62" s="20"/>
      <c r="H62" s="20"/>
      <c r="I62" s="20"/>
      <c r="J62" s="21"/>
    </row>
    <row r="63" spans="1:10" ht="15" customHeight="1" x14ac:dyDescent="0.25">
      <c r="A63" s="11"/>
      <c r="B63" s="223" t="s">
        <v>52</v>
      </c>
      <c r="C63" s="223"/>
      <c r="D63" s="223"/>
      <c r="E63" s="223"/>
      <c r="F63" s="19"/>
      <c r="G63" s="20"/>
      <c r="H63" s="20"/>
      <c r="I63" s="20"/>
      <c r="J63" s="21"/>
    </row>
    <row r="64" spans="1:10" ht="15.75" customHeight="1" x14ac:dyDescent="0.2">
      <c r="A64" s="71"/>
      <c r="B64" s="198" t="s">
        <v>319</v>
      </c>
      <c r="C64" s="199"/>
      <c r="D64" s="200"/>
      <c r="E64" s="201">
        <f>SUM(H36:H61)</f>
        <v>264</v>
      </c>
      <c r="F64" s="201"/>
      <c r="G64" s="201"/>
      <c r="H64" s="241">
        <f>SUM(J36:J63)</f>
        <v>0</v>
      </c>
      <c r="I64" s="242"/>
      <c r="J64" s="243"/>
    </row>
    <row r="65" spans="1:10" ht="15" x14ac:dyDescent="0.2">
      <c r="A65" s="71"/>
      <c r="B65" s="72"/>
      <c r="C65" s="73"/>
      <c r="D65" s="74"/>
      <c r="E65" s="244">
        <v>0.7</v>
      </c>
      <c r="F65" s="244"/>
      <c r="G65" s="245">
        <v>0.39900000000000002</v>
      </c>
      <c r="H65" s="246"/>
      <c r="I65" s="247" t="str">
        <f>IF(H64&gt;=E66,"HIGH RISK",IF(H64&lt;=G66,"LOW RISK","MEDIUM RISK"))</f>
        <v>LOW RISK</v>
      </c>
      <c r="J65" s="248"/>
    </row>
    <row r="66" spans="1:10" ht="15.75" thickBot="1" x14ac:dyDescent="0.25">
      <c r="A66" s="75"/>
      <c r="B66" s="76"/>
      <c r="C66" s="77"/>
      <c r="D66" s="78"/>
      <c r="E66" s="249">
        <f>70%*E64</f>
        <v>184.79999999999998</v>
      </c>
      <c r="F66" s="249"/>
      <c r="G66" s="251">
        <f>39.9%*E64</f>
        <v>105.33599999999998</v>
      </c>
      <c r="H66" s="252"/>
      <c r="I66" s="249"/>
      <c r="J66" s="250"/>
    </row>
    <row r="67" spans="1:10" ht="15" x14ac:dyDescent="0.25">
      <c r="A67" s="22"/>
      <c r="B67" s="23"/>
      <c r="C67" s="24"/>
      <c r="D67" s="24"/>
      <c r="E67" s="25"/>
      <c r="F67" s="26"/>
      <c r="G67" s="7"/>
      <c r="H67" s="7"/>
      <c r="I67" s="7"/>
      <c r="J67" s="27"/>
    </row>
    <row r="68" spans="1:10" ht="15" x14ac:dyDescent="0.25">
      <c r="A68" s="28"/>
      <c r="B68" s="259" t="s">
        <v>168</v>
      </c>
      <c r="C68" s="260"/>
      <c r="D68" s="260"/>
      <c r="E68" s="260"/>
      <c r="F68" s="260"/>
      <c r="G68" s="260"/>
      <c r="H68" s="260"/>
      <c r="I68" s="260"/>
      <c r="J68" s="261"/>
    </row>
    <row r="69" spans="1:10" ht="15" customHeight="1" x14ac:dyDescent="0.25">
      <c r="A69" s="29"/>
      <c r="B69" s="262"/>
      <c r="C69" s="263"/>
      <c r="D69" s="263"/>
      <c r="E69" s="264"/>
      <c r="F69" s="9" t="s">
        <v>305</v>
      </c>
      <c r="G69" s="9" t="s">
        <v>306</v>
      </c>
      <c r="H69" s="9" t="s">
        <v>307</v>
      </c>
      <c r="I69" s="9" t="s">
        <v>308</v>
      </c>
      <c r="J69" s="10" t="s">
        <v>309</v>
      </c>
    </row>
    <row r="70" spans="1:10" ht="45" customHeight="1" x14ac:dyDescent="0.25">
      <c r="A70" s="30" t="s">
        <v>214</v>
      </c>
      <c r="B70" s="189" t="s">
        <v>165</v>
      </c>
      <c r="C70" s="189"/>
      <c r="D70" s="189"/>
      <c r="E70" s="189"/>
      <c r="F70" s="15">
        <v>0</v>
      </c>
      <c r="G70" s="17">
        <v>9</v>
      </c>
      <c r="H70" s="15">
        <v>18</v>
      </c>
      <c r="I70" s="15">
        <v>0</v>
      </c>
      <c r="J70" s="116"/>
    </row>
    <row r="71" spans="1:10" ht="15" customHeight="1" x14ac:dyDescent="0.25">
      <c r="A71" s="30" t="s">
        <v>215</v>
      </c>
      <c r="B71" s="196" t="s">
        <v>35</v>
      </c>
      <c r="C71" s="196"/>
      <c r="D71" s="196"/>
      <c r="E71" s="196"/>
      <c r="F71" s="15">
        <v>0</v>
      </c>
      <c r="G71" s="17">
        <v>9</v>
      </c>
      <c r="H71" s="15">
        <v>18</v>
      </c>
      <c r="I71" s="15">
        <v>0</v>
      </c>
      <c r="J71" s="116"/>
    </row>
    <row r="72" spans="1:10" ht="30" customHeight="1" x14ac:dyDescent="0.25">
      <c r="A72" s="30" t="s">
        <v>216</v>
      </c>
      <c r="B72" s="197" t="s">
        <v>352</v>
      </c>
      <c r="C72" s="196"/>
      <c r="D72" s="196"/>
      <c r="E72" s="196"/>
      <c r="F72" s="15">
        <v>0</v>
      </c>
      <c r="G72" s="17">
        <v>3</v>
      </c>
      <c r="H72" s="15">
        <v>6</v>
      </c>
      <c r="I72" s="15">
        <v>0</v>
      </c>
      <c r="J72" s="118"/>
    </row>
    <row r="73" spans="1:10" ht="15" customHeight="1" x14ac:dyDescent="0.25">
      <c r="A73" s="30" t="s">
        <v>217</v>
      </c>
      <c r="B73" s="196" t="s">
        <v>36</v>
      </c>
      <c r="C73" s="196"/>
      <c r="D73" s="196"/>
      <c r="E73" s="196"/>
      <c r="F73" s="15">
        <v>0</v>
      </c>
      <c r="G73" s="17">
        <v>9</v>
      </c>
      <c r="H73" s="15">
        <v>18</v>
      </c>
      <c r="I73" s="15">
        <v>0</v>
      </c>
      <c r="J73" s="116"/>
    </row>
    <row r="74" spans="1:10" ht="15" customHeight="1" x14ac:dyDescent="0.25">
      <c r="A74" s="30" t="s">
        <v>218</v>
      </c>
      <c r="B74" s="196" t="s">
        <v>37</v>
      </c>
      <c r="C74" s="196"/>
      <c r="D74" s="196"/>
      <c r="E74" s="196"/>
      <c r="F74" s="69">
        <v>0</v>
      </c>
      <c r="G74" s="70">
        <v>6</v>
      </c>
      <c r="H74" s="36">
        <v>12</v>
      </c>
      <c r="I74" s="15">
        <v>0</v>
      </c>
      <c r="J74" s="117"/>
    </row>
    <row r="75" spans="1:10" ht="15" customHeight="1" x14ac:dyDescent="0.25">
      <c r="A75" s="30" t="s">
        <v>219</v>
      </c>
      <c r="B75" s="196" t="s">
        <v>33</v>
      </c>
      <c r="C75" s="196"/>
      <c r="D75" s="196"/>
      <c r="E75" s="196"/>
      <c r="F75" s="15">
        <v>0</v>
      </c>
      <c r="G75" s="17">
        <v>3</v>
      </c>
      <c r="H75" s="15">
        <v>6</v>
      </c>
      <c r="I75" s="15">
        <v>0</v>
      </c>
      <c r="J75" s="116"/>
    </row>
    <row r="76" spans="1:10" ht="15" customHeight="1" x14ac:dyDescent="0.2">
      <c r="A76" s="31"/>
      <c r="B76" s="198" t="s">
        <v>320</v>
      </c>
      <c r="C76" s="199"/>
      <c r="D76" s="200"/>
      <c r="E76" s="201">
        <f>SUM(H70:H75)</f>
        <v>78</v>
      </c>
      <c r="F76" s="201"/>
      <c r="G76" s="201"/>
      <c r="H76" s="202">
        <f>SUM(J70:J75)</f>
        <v>0</v>
      </c>
      <c r="I76" s="203"/>
      <c r="J76" s="204"/>
    </row>
    <row r="77" spans="1:10" ht="15" customHeight="1" x14ac:dyDescent="0.2">
      <c r="A77" s="31"/>
      <c r="B77" s="72"/>
      <c r="C77" s="73"/>
      <c r="D77" s="74"/>
      <c r="E77" s="244">
        <v>0.7</v>
      </c>
      <c r="F77" s="244"/>
      <c r="G77" s="245">
        <v>0.39900000000000002</v>
      </c>
      <c r="H77" s="246"/>
      <c r="I77" s="247" t="str">
        <f>IF(H76&gt;=E78,"HIGH RISK",IF(H76&lt;=G78,"LOW RISK","MEDIUM RISK"))</f>
        <v>LOW RISK</v>
      </c>
      <c r="J77" s="248"/>
    </row>
    <row r="78" spans="1:10" ht="15" customHeight="1" thickBot="1" x14ac:dyDescent="0.25">
      <c r="A78" s="31"/>
      <c r="B78" s="76"/>
      <c r="C78" s="77"/>
      <c r="D78" s="78"/>
      <c r="E78" s="249">
        <f>70%*E76</f>
        <v>54.599999999999994</v>
      </c>
      <c r="F78" s="249"/>
      <c r="G78" s="251">
        <f>39.9%*E76</f>
        <v>31.121999999999996</v>
      </c>
      <c r="H78" s="252"/>
      <c r="I78" s="249"/>
      <c r="J78" s="250"/>
    </row>
    <row r="79" spans="1:10" ht="15" customHeight="1" x14ac:dyDescent="0.25">
      <c r="A79" s="22"/>
      <c r="B79" s="23"/>
      <c r="C79" s="24"/>
      <c r="D79" s="24"/>
      <c r="E79" s="25"/>
      <c r="F79" s="26"/>
      <c r="G79" s="7"/>
      <c r="H79" s="7"/>
      <c r="I79" s="7"/>
      <c r="J79" s="27"/>
    </row>
    <row r="80" spans="1:10" ht="15" customHeight="1" x14ac:dyDescent="0.25">
      <c r="A80" s="28"/>
      <c r="B80" s="259" t="s">
        <v>173</v>
      </c>
      <c r="C80" s="260"/>
      <c r="D80" s="260"/>
      <c r="E80" s="260"/>
      <c r="F80" s="260"/>
      <c r="G80" s="260"/>
      <c r="H80" s="260"/>
      <c r="I80" s="260"/>
      <c r="J80" s="261"/>
    </row>
    <row r="81" spans="1:10" ht="15" customHeight="1" x14ac:dyDescent="0.25">
      <c r="A81" s="29"/>
      <c r="B81" s="262"/>
      <c r="C81" s="263"/>
      <c r="D81" s="263"/>
      <c r="E81" s="264"/>
      <c r="F81" s="9" t="s">
        <v>305</v>
      </c>
      <c r="G81" s="9" t="s">
        <v>306</v>
      </c>
      <c r="H81" s="9" t="s">
        <v>307</v>
      </c>
      <c r="I81" s="9" t="s">
        <v>308</v>
      </c>
      <c r="J81" s="10" t="s">
        <v>309</v>
      </c>
    </row>
    <row r="82" spans="1:10" ht="15" customHeight="1" x14ac:dyDescent="0.25">
      <c r="A82" s="32" t="s">
        <v>220</v>
      </c>
      <c r="B82" s="217" t="s">
        <v>54</v>
      </c>
      <c r="C82" s="218"/>
      <c r="D82" s="218"/>
      <c r="E82" s="219"/>
      <c r="F82" s="15">
        <v>0</v>
      </c>
      <c r="G82" s="17">
        <v>9</v>
      </c>
      <c r="H82" s="15">
        <v>18</v>
      </c>
      <c r="I82" s="15">
        <v>0</v>
      </c>
      <c r="J82" s="116"/>
    </row>
    <row r="83" spans="1:10" ht="15" customHeight="1" x14ac:dyDescent="0.25">
      <c r="A83" s="32"/>
      <c r="B83" s="266" t="s">
        <v>57</v>
      </c>
      <c r="C83" s="267"/>
      <c r="D83" s="267"/>
      <c r="E83" s="268"/>
      <c r="F83" s="33"/>
      <c r="G83" s="34"/>
      <c r="H83" s="34"/>
      <c r="I83" s="34"/>
      <c r="J83" s="120"/>
    </row>
    <row r="84" spans="1:10" ht="15" customHeight="1" x14ac:dyDescent="0.25">
      <c r="A84" s="32" t="s">
        <v>221</v>
      </c>
      <c r="B84" s="211" t="s">
        <v>332</v>
      </c>
      <c r="C84" s="212"/>
      <c r="D84" s="212"/>
      <c r="E84" s="213"/>
      <c r="F84" s="15">
        <v>0</v>
      </c>
      <c r="G84" s="17">
        <v>9</v>
      </c>
      <c r="H84" s="15">
        <v>18</v>
      </c>
      <c r="I84" s="15">
        <v>0</v>
      </c>
      <c r="J84" s="116"/>
    </row>
    <row r="85" spans="1:10" ht="15" customHeight="1" x14ac:dyDescent="0.25">
      <c r="A85" s="32" t="s">
        <v>222</v>
      </c>
      <c r="B85" s="211" t="s">
        <v>333</v>
      </c>
      <c r="C85" s="212"/>
      <c r="D85" s="212"/>
      <c r="E85" s="213"/>
      <c r="F85" s="15">
        <v>0</v>
      </c>
      <c r="G85" s="17">
        <v>9</v>
      </c>
      <c r="H85" s="15">
        <v>18</v>
      </c>
      <c r="I85" s="15">
        <v>0</v>
      </c>
      <c r="J85" s="116"/>
    </row>
    <row r="86" spans="1:10" ht="15" customHeight="1" x14ac:dyDescent="0.25">
      <c r="A86" s="37"/>
      <c r="B86" s="208" t="s">
        <v>60</v>
      </c>
      <c r="C86" s="209"/>
      <c r="D86" s="209"/>
      <c r="E86" s="210"/>
      <c r="F86" s="35"/>
      <c r="G86" s="34"/>
      <c r="H86" s="34"/>
      <c r="I86" s="34"/>
      <c r="J86" s="120"/>
    </row>
    <row r="87" spans="1:10" ht="15" customHeight="1" x14ac:dyDescent="0.25">
      <c r="A87" s="37" t="s">
        <v>223</v>
      </c>
      <c r="B87" s="211" t="s">
        <v>334</v>
      </c>
      <c r="C87" s="212"/>
      <c r="D87" s="212"/>
      <c r="E87" s="213"/>
      <c r="F87" s="69">
        <v>0</v>
      </c>
      <c r="G87" s="70">
        <v>6</v>
      </c>
      <c r="H87" s="36">
        <v>12</v>
      </c>
      <c r="I87" s="15">
        <v>0</v>
      </c>
      <c r="J87" s="117"/>
    </row>
    <row r="88" spans="1:10" ht="15" customHeight="1" x14ac:dyDescent="0.25">
      <c r="A88" s="37" t="s">
        <v>224</v>
      </c>
      <c r="B88" s="214" t="s">
        <v>55</v>
      </c>
      <c r="C88" s="215"/>
      <c r="D88" s="215"/>
      <c r="E88" s="216"/>
      <c r="F88" s="15">
        <v>0</v>
      </c>
      <c r="G88" s="17">
        <v>9</v>
      </c>
      <c r="H88" s="15">
        <v>18</v>
      </c>
      <c r="I88" s="15">
        <v>0</v>
      </c>
      <c r="J88" s="116"/>
    </row>
    <row r="89" spans="1:10" ht="15" customHeight="1" x14ac:dyDescent="0.25">
      <c r="A89" s="37"/>
      <c r="B89" s="208" t="s">
        <v>56</v>
      </c>
      <c r="C89" s="209"/>
      <c r="D89" s="209"/>
      <c r="E89" s="210"/>
      <c r="F89" s="35"/>
      <c r="G89" s="34"/>
      <c r="H89" s="34"/>
      <c r="I89" s="34"/>
      <c r="J89" s="120"/>
    </row>
    <row r="90" spans="1:10" ht="15" customHeight="1" x14ac:dyDescent="0.25">
      <c r="A90" s="37"/>
      <c r="B90" s="208" t="s">
        <v>58</v>
      </c>
      <c r="C90" s="209"/>
      <c r="D90" s="209"/>
      <c r="E90" s="210"/>
      <c r="F90" s="35"/>
      <c r="G90" s="34"/>
      <c r="H90" s="34"/>
      <c r="I90" s="34"/>
      <c r="J90" s="120"/>
    </row>
    <row r="91" spans="1:10" ht="15" customHeight="1" x14ac:dyDescent="0.25">
      <c r="A91" s="37" t="s">
        <v>225</v>
      </c>
      <c r="B91" s="217" t="s">
        <v>59</v>
      </c>
      <c r="C91" s="218"/>
      <c r="D91" s="218"/>
      <c r="E91" s="219"/>
      <c r="F91" s="69">
        <v>0</v>
      </c>
      <c r="G91" s="136">
        <v>3</v>
      </c>
      <c r="H91" s="137">
        <v>6</v>
      </c>
      <c r="I91" s="15">
        <v>0</v>
      </c>
      <c r="J91" s="117"/>
    </row>
    <row r="92" spans="1:10" ht="15" customHeight="1" x14ac:dyDescent="0.25">
      <c r="A92" s="32" t="s">
        <v>226</v>
      </c>
      <c r="B92" s="220" t="s">
        <v>174</v>
      </c>
      <c r="C92" s="221"/>
      <c r="D92" s="221"/>
      <c r="E92" s="222"/>
      <c r="F92" s="69">
        <v>0</v>
      </c>
      <c r="G92" s="70">
        <v>6</v>
      </c>
      <c r="H92" s="36">
        <v>12</v>
      </c>
      <c r="I92" s="15">
        <v>0</v>
      </c>
      <c r="J92" s="117"/>
    </row>
    <row r="93" spans="1:10" ht="15" customHeight="1" x14ac:dyDescent="0.2">
      <c r="A93" s="31"/>
      <c r="B93" s="198" t="s">
        <v>321</v>
      </c>
      <c r="C93" s="199"/>
      <c r="D93" s="200"/>
      <c r="E93" s="201">
        <f>SUM(H82:H92)</f>
        <v>102</v>
      </c>
      <c r="F93" s="201"/>
      <c r="G93" s="201"/>
      <c r="H93" s="241">
        <f>SUM(J82:J92)</f>
        <v>0</v>
      </c>
      <c r="I93" s="242"/>
      <c r="J93" s="243"/>
    </row>
    <row r="94" spans="1:10" ht="15" customHeight="1" x14ac:dyDescent="0.2">
      <c r="A94" s="31"/>
      <c r="B94" s="72"/>
      <c r="C94" s="73"/>
      <c r="D94" s="74"/>
      <c r="E94" s="244">
        <v>0.7</v>
      </c>
      <c r="F94" s="244"/>
      <c r="G94" s="245">
        <v>0.39900000000000002</v>
      </c>
      <c r="H94" s="246"/>
      <c r="I94" s="247" t="str">
        <f>IF(H93&gt;=E95,"HIGH RISK",IF(H93&lt;=G95,"LOW RISK","MEDIUM RISK"))</f>
        <v>LOW RISK</v>
      </c>
      <c r="J94" s="248"/>
    </row>
    <row r="95" spans="1:10" ht="15" customHeight="1" thickBot="1" x14ac:dyDescent="0.25">
      <c r="A95" s="31"/>
      <c r="B95" s="76"/>
      <c r="C95" s="77"/>
      <c r="D95" s="78"/>
      <c r="E95" s="249">
        <f>70%*E93</f>
        <v>71.399999999999991</v>
      </c>
      <c r="F95" s="249"/>
      <c r="G95" s="251">
        <f>39.9%*E93</f>
        <v>40.697999999999993</v>
      </c>
      <c r="H95" s="252"/>
      <c r="I95" s="249"/>
      <c r="J95" s="250"/>
    </row>
    <row r="96" spans="1:10" ht="15" customHeight="1" thickBot="1" x14ac:dyDescent="0.3">
      <c r="A96" s="38"/>
      <c r="B96" s="39"/>
      <c r="C96" s="40"/>
      <c r="D96" s="40"/>
      <c r="E96" s="41"/>
      <c r="F96" s="42"/>
      <c r="G96" s="7"/>
      <c r="H96" s="7"/>
      <c r="I96" s="7"/>
      <c r="J96" s="43"/>
    </row>
    <row r="97" spans="1:10" ht="15" customHeight="1" x14ac:dyDescent="0.25">
      <c r="A97" s="44"/>
      <c r="B97" s="205" t="s">
        <v>175</v>
      </c>
      <c r="C97" s="206"/>
      <c r="D97" s="206"/>
      <c r="E97" s="206"/>
      <c r="F97" s="206"/>
      <c r="G97" s="206"/>
      <c r="H97" s="206"/>
      <c r="I97" s="206"/>
      <c r="J97" s="207"/>
    </row>
    <row r="98" spans="1:10" ht="15" customHeight="1" x14ac:dyDescent="0.2">
      <c r="A98" s="45" t="s">
        <v>4</v>
      </c>
      <c r="B98" s="195" t="s">
        <v>61</v>
      </c>
      <c r="C98" s="195"/>
      <c r="D98" s="195"/>
      <c r="E98" s="195"/>
      <c r="F98" s="9" t="s">
        <v>305</v>
      </c>
      <c r="G98" s="9" t="s">
        <v>306</v>
      </c>
      <c r="H98" s="9" t="s">
        <v>307</v>
      </c>
      <c r="I98" s="9" t="s">
        <v>308</v>
      </c>
      <c r="J98" s="10" t="s">
        <v>309</v>
      </c>
    </row>
    <row r="99" spans="1:10" ht="15" customHeight="1" x14ac:dyDescent="0.25">
      <c r="A99" s="46" t="s">
        <v>227</v>
      </c>
      <c r="B99" s="189" t="s">
        <v>62</v>
      </c>
      <c r="C99" s="189"/>
      <c r="D99" s="189"/>
      <c r="E99" s="189"/>
      <c r="F99" s="15">
        <v>0</v>
      </c>
      <c r="G99" s="17">
        <v>9</v>
      </c>
      <c r="H99" s="15">
        <v>18</v>
      </c>
      <c r="I99" s="15">
        <v>0</v>
      </c>
      <c r="J99" s="116"/>
    </row>
    <row r="100" spans="1:10" ht="15" customHeight="1" x14ac:dyDescent="0.25">
      <c r="A100" s="46" t="s">
        <v>228</v>
      </c>
      <c r="B100" s="189" t="s">
        <v>64</v>
      </c>
      <c r="C100" s="189"/>
      <c r="D100" s="189"/>
      <c r="E100" s="189"/>
      <c r="F100" s="69">
        <v>0</v>
      </c>
      <c r="G100" s="70">
        <v>6</v>
      </c>
      <c r="H100" s="36">
        <v>12</v>
      </c>
      <c r="I100" s="15">
        <v>0</v>
      </c>
      <c r="J100" s="117"/>
    </row>
    <row r="101" spans="1:10" ht="45" customHeight="1" x14ac:dyDescent="0.25">
      <c r="A101" s="46" t="s">
        <v>229</v>
      </c>
      <c r="B101" s="189" t="s">
        <v>65</v>
      </c>
      <c r="C101" s="189"/>
      <c r="D101" s="189"/>
      <c r="E101" s="189"/>
      <c r="F101" s="15">
        <v>0</v>
      </c>
      <c r="G101" s="17">
        <v>9</v>
      </c>
      <c r="H101" s="15">
        <v>18</v>
      </c>
      <c r="I101" s="15">
        <v>0</v>
      </c>
      <c r="J101" s="116"/>
    </row>
    <row r="102" spans="1:10" ht="15" customHeight="1" x14ac:dyDescent="0.25">
      <c r="A102" s="46" t="s">
        <v>230</v>
      </c>
      <c r="B102" s="189" t="s">
        <v>67</v>
      </c>
      <c r="C102" s="189"/>
      <c r="D102" s="189"/>
      <c r="E102" s="189"/>
      <c r="F102" s="15">
        <v>0</v>
      </c>
      <c r="G102" s="17">
        <v>9</v>
      </c>
      <c r="H102" s="15">
        <v>18</v>
      </c>
      <c r="I102" s="15">
        <v>0</v>
      </c>
      <c r="J102" s="116"/>
    </row>
    <row r="103" spans="1:10" ht="15" customHeight="1" x14ac:dyDescent="0.25">
      <c r="A103" s="46" t="s">
        <v>231</v>
      </c>
      <c r="B103" s="189" t="s">
        <v>63</v>
      </c>
      <c r="C103" s="189"/>
      <c r="D103" s="189"/>
      <c r="E103" s="189"/>
      <c r="F103" s="15">
        <v>0</v>
      </c>
      <c r="G103" s="17">
        <v>9</v>
      </c>
      <c r="H103" s="15">
        <v>18</v>
      </c>
      <c r="I103" s="15">
        <v>0</v>
      </c>
      <c r="J103" s="116"/>
    </row>
    <row r="104" spans="1:10" ht="36.75" customHeight="1" x14ac:dyDescent="0.25">
      <c r="A104" s="46" t="s">
        <v>232</v>
      </c>
      <c r="B104" s="189" t="s">
        <v>150</v>
      </c>
      <c r="C104" s="189"/>
      <c r="D104" s="189"/>
      <c r="E104" s="189"/>
      <c r="F104" s="15">
        <v>0</v>
      </c>
      <c r="G104" s="17">
        <v>9</v>
      </c>
      <c r="H104" s="15">
        <v>18</v>
      </c>
      <c r="I104" s="15">
        <v>0</v>
      </c>
      <c r="J104" s="116"/>
    </row>
    <row r="105" spans="1:10" ht="15" customHeight="1" x14ac:dyDescent="0.25">
      <c r="A105" s="46" t="s">
        <v>233</v>
      </c>
      <c r="B105" s="189" t="s">
        <v>68</v>
      </c>
      <c r="C105" s="189"/>
      <c r="D105" s="189"/>
      <c r="E105" s="189"/>
      <c r="F105" s="15">
        <v>0</v>
      </c>
      <c r="G105" s="17">
        <v>9</v>
      </c>
      <c r="H105" s="15">
        <v>18</v>
      </c>
      <c r="I105" s="15">
        <v>0</v>
      </c>
      <c r="J105" s="116"/>
    </row>
    <row r="106" spans="1:10" ht="15" customHeight="1" x14ac:dyDescent="0.25">
      <c r="A106" s="46" t="s">
        <v>234</v>
      </c>
      <c r="B106" s="189" t="s">
        <v>66</v>
      </c>
      <c r="C106" s="189"/>
      <c r="D106" s="189"/>
      <c r="E106" s="189"/>
      <c r="F106" s="69">
        <v>0</v>
      </c>
      <c r="G106" s="70">
        <v>6</v>
      </c>
      <c r="H106" s="36">
        <v>12</v>
      </c>
      <c r="I106" s="15">
        <v>0</v>
      </c>
      <c r="J106" s="117"/>
    </row>
    <row r="107" spans="1:10" ht="45" customHeight="1" x14ac:dyDescent="0.2">
      <c r="A107" s="45" t="s">
        <v>14</v>
      </c>
      <c r="B107" s="195" t="s">
        <v>69</v>
      </c>
      <c r="C107" s="195"/>
      <c r="D107" s="195"/>
      <c r="E107" s="195"/>
      <c r="F107" s="9" t="s">
        <v>305</v>
      </c>
      <c r="G107" s="9" t="s">
        <v>306</v>
      </c>
      <c r="H107" s="9" t="s">
        <v>307</v>
      </c>
      <c r="I107" s="9" t="s">
        <v>308</v>
      </c>
      <c r="J107" s="10" t="s">
        <v>309</v>
      </c>
    </row>
    <row r="108" spans="1:10" ht="15" customHeight="1" x14ac:dyDescent="0.25">
      <c r="A108" s="46" t="s">
        <v>235</v>
      </c>
      <c r="B108" s="189" t="s">
        <v>335</v>
      </c>
      <c r="C108" s="189"/>
      <c r="D108" s="189"/>
      <c r="E108" s="189"/>
      <c r="F108" s="15">
        <v>0</v>
      </c>
      <c r="G108" s="17">
        <v>9</v>
      </c>
      <c r="H108" s="15">
        <v>18</v>
      </c>
      <c r="I108" s="15">
        <v>0</v>
      </c>
      <c r="J108" s="116"/>
    </row>
    <row r="109" spans="1:10" ht="15" customHeight="1" x14ac:dyDescent="0.25">
      <c r="A109" s="46" t="s">
        <v>236</v>
      </c>
      <c r="B109" s="189" t="s">
        <v>151</v>
      </c>
      <c r="C109" s="189"/>
      <c r="D109" s="189"/>
      <c r="E109" s="189"/>
      <c r="F109" s="15">
        <v>0</v>
      </c>
      <c r="G109" s="17">
        <v>9</v>
      </c>
      <c r="H109" s="15">
        <v>18</v>
      </c>
      <c r="I109" s="15">
        <v>0</v>
      </c>
      <c r="J109" s="116"/>
    </row>
    <row r="110" spans="1:10" ht="32.25" customHeight="1" x14ac:dyDescent="0.25">
      <c r="A110" s="46" t="s">
        <v>237</v>
      </c>
      <c r="B110" s="189" t="s">
        <v>71</v>
      </c>
      <c r="C110" s="189"/>
      <c r="D110" s="189"/>
      <c r="E110" s="189"/>
      <c r="F110" s="15">
        <v>0</v>
      </c>
      <c r="G110" s="17">
        <v>9</v>
      </c>
      <c r="H110" s="15">
        <v>18</v>
      </c>
      <c r="I110" s="15">
        <v>0</v>
      </c>
      <c r="J110" s="116"/>
    </row>
    <row r="111" spans="1:10" ht="15" x14ac:dyDescent="0.2">
      <c r="A111" s="46"/>
      <c r="B111" s="223" t="s">
        <v>72</v>
      </c>
      <c r="C111" s="223"/>
      <c r="D111" s="223"/>
      <c r="E111" s="223"/>
      <c r="F111" s="9"/>
      <c r="G111" s="9"/>
      <c r="H111" s="9"/>
      <c r="I111" s="9"/>
      <c r="J111" s="10"/>
    </row>
    <row r="112" spans="1:10" ht="32.25" customHeight="1" x14ac:dyDescent="0.25">
      <c r="A112" s="47">
        <v>46</v>
      </c>
      <c r="B112" s="189" t="s">
        <v>73</v>
      </c>
      <c r="C112" s="189"/>
      <c r="D112" s="189"/>
      <c r="E112" s="189"/>
      <c r="F112" s="15">
        <v>0</v>
      </c>
      <c r="G112" s="17">
        <v>9</v>
      </c>
      <c r="H112" s="15">
        <v>18</v>
      </c>
      <c r="I112" s="15">
        <v>0</v>
      </c>
      <c r="J112" s="116"/>
    </row>
    <row r="113" spans="1:10" ht="15" x14ac:dyDescent="0.25">
      <c r="A113" s="47">
        <v>47</v>
      </c>
      <c r="B113" s="189" t="s">
        <v>75</v>
      </c>
      <c r="C113" s="189"/>
      <c r="D113" s="189"/>
      <c r="E113" s="189"/>
      <c r="F113" s="15">
        <v>0</v>
      </c>
      <c r="G113" s="17">
        <v>9</v>
      </c>
      <c r="H113" s="15">
        <v>18</v>
      </c>
      <c r="I113" s="15">
        <v>0</v>
      </c>
      <c r="J113" s="116"/>
    </row>
    <row r="114" spans="1:10" ht="34.5" customHeight="1" x14ac:dyDescent="0.25">
      <c r="A114" s="47">
        <v>48</v>
      </c>
      <c r="B114" s="189" t="s">
        <v>76</v>
      </c>
      <c r="C114" s="189"/>
      <c r="D114" s="189"/>
      <c r="E114" s="189"/>
      <c r="F114" s="15">
        <v>0</v>
      </c>
      <c r="G114" s="17">
        <v>9</v>
      </c>
      <c r="H114" s="15">
        <v>18</v>
      </c>
      <c r="I114" s="15">
        <v>0</v>
      </c>
      <c r="J114" s="116"/>
    </row>
    <row r="115" spans="1:10" ht="15" x14ac:dyDescent="0.25">
      <c r="A115" s="47"/>
      <c r="B115" s="223" t="s">
        <v>70</v>
      </c>
      <c r="C115" s="223"/>
      <c r="D115" s="223"/>
      <c r="E115" s="223"/>
      <c r="F115" s="35"/>
      <c r="G115" s="34"/>
      <c r="H115" s="34"/>
      <c r="I115" s="34"/>
      <c r="J115" s="48"/>
    </row>
    <row r="116" spans="1:10" ht="45" customHeight="1" x14ac:dyDescent="0.25">
      <c r="A116" s="47">
        <v>49</v>
      </c>
      <c r="B116" s="189" t="s">
        <v>152</v>
      </c>
      <c r="C116" s="189"/>
      <c r="D116" s="189"/>
      <c r="E116" s="189"/>
      <c r="F116" s="15">
        <v>0</v>
      </c>
      <c r="G116" s="17">
        <v>9</v>
      </c>
      <c r="H116" s="15">
        <v>18</v>
      </c>
      <c r="I116" s="15">
        <v>0</v>
      </c>
      <c r="J116" s="116"/>
    </row>
    <row r="117" spans="1:10" ht="15" customHeight="1" x14ac:dyDescent="0.25">
      <c r="A117" s="47">
        <v>50</v>
      </c>
      <c r="B117" s="189" t="s">
        <v>176</v>
      </c>
      <c r="C117" s="189"/>
      <c r="D117" s="189"/>
      <c r="E117" s="189"/>
      <c r="F117" s="69">
        <v>0</v>
      </c>
      <c r="G117" s="70">
        <v>6</v>
      </c>
      <c r="H117" s="36">
        <v>12</v>
      </c>
      <c r="I117" s="15">
        <v>0</v>
      </c>
      <c r="J117" s="117"/>
    </row>
    <row r="118" spans="1:10" ht="15" customHeight="1" x14ac:dyDescent="0.25">
      <c r="A118" s="47">
        <v>51</v>
      </c>
      <c r="B118" s="189" t="s">
        <v>177</v>
      </c>
      <c r="C118" s="189"/>
      <c r="D118" s="189"/>
      <c r="E118" s="189"/>
      <c r="F118" s="69">
        <v>0</v>
      </c>
      <c r="G118" s="70">
        <v>6</v>
      </c>
      <c r="H118" s="36">
        <v>12</v>
      </c>
      <c r="I118" s="15">
        <v>0</v>
      </c>
      <c r="J118" s="117"/>
    </row>
    <row r="119" spans="1:10" ht="15" customHeight="1" x14ac:dyDescent="0.25">
      <c r="A119" s="47">
        <v>52</v>
      </c>
      <c r="B119" s="189" t="s">
        <v>74</v>
      </c>
      <c r="C119" s="189"/>
      <c r="D119" s="189"/>
      <c r="E119" s="189"/>
      <c r="F119" s="69">
        <v>0</v>
      </c>
      <c r="G119" s="70">
        <v>6</v>
      </c>
      <c r="H119" s="36">
        <v>12</v>
      </c>
      <c r="I119" s="15">
        <v>0</v>
      </c>
      <c r="J119" s="117"/>
    </row>
    <row r="120" spans="1:10" ht="15" customHeight="1" x14ac:dyDescent="0.25">
      <c r="A120" s="47">
        <v>53</v>
      </c>
      <c r="B120" s="189" t="s">
        <v>77</v>
      </c>
      <c r="C120" s="189"/>
      <c r="D120" s="189"/>
      <c r="E120" s="189"/>
      <c r="F120" s="69">
        <v>0</v>
      </c>
      <c r="G120" s="70">
        <v>6</v>
      </c>
      <c r="H120" s="36">
        <v>12</v>
      </c>
      <c r="I120" s="15">
        <v>0</v>
      </c>
      <c r="J120" s="117"/>
    </row>
    <row r="121" spans="1:10" ht="15" customHeight="1" x14ac:dyDescent="0.2">
      <c r="A121" s="45" t="s">
        <v>21</v>
      </c>
      <c r="B121" s="195" t="s">
        <v>178</v>
      </c>
      <c r="C121" s="195"/>
      <c r="D121" s="195"/>
      <c r="E121" s="195"/>
      <c r="F121" s="9" t="s">
        <v>305</v>
      </c>
      <c r="G121" s="9" t="s">
        <v>306</v>
      </c>
      <c r="H121" s="9" t="s">
        <v>307</v>
      </c>
      <c r="I121" s="9" t="s">
        <v>308</v>
      </c>
      <c r="J121" s="10" t="s">
        <v>309</v>
      </c>
    </row>
    <row r="122" spans="1:10" ht="15" customHeight="1" x14ac:dyDescent="0.25">
      <c r="A122" s="11" t="s">
        <v>238</v>
      </c>
      <c r="B122" s="189" t="s">
        <v>78</v>
      </c>
      <c r="C122" s="189"/>
      <c r="D122" s="189"/>
      <c r="E122" s="189"/>
      <c r="F122" s="69">
        <v>0</v>
      </c>
      <c r="G122" s="70">
        <v>6</v>
      </c>
      <c r="H122" s="36">
        <v>12</v>
      </c>
      <c r="I122" s="15">
        <v>0</v>
      </c>
      <c r="J122" s="119"/>
    </row>
    <row r="123" spans="1:10" ht="15" customHeight="1" x14ac:dyDescent="0.25">
      <c r="A123" s="11" t="s">
        <v>239</v>
      </c>
      <c r="B123" s="189" t="s">
        <v>179</v>
      </c>
      <c r="C123" s="189"/>
      <c r="D123" s="189"/>
      <c r="E123" s="189"/>
      <c r="F123" s="69">
        <v>0</v>
      </c>
      <c r="G123" s="70">
        <v>6</v>
      </c>
      <c r="H123" s="36">
        <v>12</v>
      </c>
      <c r="I123" s="15">
        <v>0</v>
      </c>
      <c r="J123" s="119"/>
    </row>
    <row r="124" spans="1:10" ht="15" customHeight="1" x14ac:dyDescent="0.25">
      <c r="A124" s="11" t="s">
        <v>240</v>
      </c>
      <c r="B124" s="189" t="s">
        <v>180</v>
      </c>
      <c r="C124" s="189"/>
      <c r="D124" s="189"/>
      <c r="E124" s="189"/>
      <c r="F124" s="69">
        <v>0</v>
      </c>
      <c r="G124" s="70">
        <v>6</v>
      </c>
      <c r="H124" s="36">
        <v>12</v>
      </c>
      <c r="I124" s="15">
        <v>0</v>
      </c>
      <c r="J124" s="119"/>
    </row>
    <row r="125" spans="1:10" ht="45" customHeight="1" x14ac:dyDescent="0.25">
      <c r="A125" s="11" t="s">
        <v>241</v>
      </c>
      <c r="B125" s="189" t="s">
        <v>79</v>
      </c>
      <c r="C125" s="189"/>
      <c r="D125" s="189"/>
      <c r="E125" s="189"/>
      <c r="F125" s="69">
        <v>0</v>
      </c>
      <c r="G125" s="70">
        <v>6</v>
      </c>
      <c r="H125" s="36">
        <v>12</v>
      </c>
      <c r="I125" s="15">
        <v>0</v>
      </c>
      <c r="J125" s="119"/>
    </row>
    <row r="126" spans="1:10" ht="15" customHeight="1" x14ac:dyDescent="0.25">
      <c r="A126" s="11" t="s">
        <v>242</v>
      </c>
      <c r="B126" s="189" t="s">
        <v>181</v>
      </c>
      <c r="C126" s="189"/>
      <c r="D126" s="189"/>
      <c r="E126" s="189"/>
      <c r="F126" s="12">
        <v>0</v>
      </c>
      <c r="G126" s="15">
        <v>3</v>
      </c>
      <c r="H126" s="15">
        <v>6</v>
      </c>
      <c r="I126" s="15">
        <v>0</v>
      </c>
      <c r="J126" s="116"/>
    </row>
    <row r="127" spans="1:10" ht="15" customHeight="1" x14ac:dyDescent="0.2">
      <c r="A127" s="45" t="s">
        <v>166</v>
      </c>
      <c r="B127" s="195" t="s">
        <v>80</v>
      </c>
      <c r="C127" s="195"/>
      <c r="D127" s="195"/>
      <c r="E127" s="195"/>
      <c r="F127" s="9" t="s">
        <v>305</v>
      </c>
      <c r="G127" s="9" t="s">
        <v>306</v>
      </c>
      <c r="H127" s="9" t="s">
        <v>307</v>
      </c>
      <c r="I127" s="9" t="s">
        <v>308</v>
      </c>
      <c r="J127" s="10" t="s">
        <v>309</v>
      </c>
    </row>
    <row r="128" spans="1:10" ht="34.15" customHeight="1" x14ac:dyDescent="0.25">
      <c r="A128" s="11" t="s">
        <v>243</v>
      </c>
      <c r="B128" s="189" t="s">
        <v>198</v>
      </c>
      <c r="C128" s="189"/>
      <c r="D128" s="189"/>
      <c r="E128" s="189"/>
      <c r="F128" s="69">
        <v>0</v>
      </c>
      <c r="G128" s="70">
        <v>6</v>
      </c>
      <c r="H128" s="36">
        <v>12</v>
      </c>
      <c r="I128" s="15">
        <v>0</v>
      </c>
      <c r="J128" s="119"/>
    </row>
    <row r="129" spans="1:10" ht="15" customHeight="1" x14ac:dyDescent="0.25">
      <c r="A129" s="11" t="s">
        <v>244</v>
      </c>
      <c r="B129" s="189" t="s">
        <v>83</v>
      </c>
      <c r="C129" s="189"/>
      <c r="D129" s="189"/>
      <c r="E129" s="189"/>
      <c r="F129" s="69">
        <v>0</v>
      </c>
      <c r="G129" s="70">
        <v>6</v>
      </c>
      <c r="H129" s="36">
        <v>12</v>
      </c>
      <c r="I129" s="15">
        <v>0</v>
      </c>
      <c r="J129" s="119"/>
    </row>
    <row r="130" spans="1:10" ht="15" customHeight="1" x14ac:dyDescent="0.25">
      <c r="A130" s="11" t="s">
        <v>245</v>
      </c>
      <c r="B130" s="189" t="s">
        <v>82</v>
      </c>
      <c r="C130" s="189"/>
      <c r="D130" s="189"/>
      <c r="E130" s="189"/>
      <c r="F130" s="69">
        <v>0</v>
      </c>
      <c r="G130" s="70">
        <v>6</v>
      </c>
      <c r="H130" s="36">
        <v>12</v>
      </c>
      <c r="I130" s="15">
        <v>0</v>
      </c>
      <c r="J130" s="119"/>
    </row>
    <row r="131" spans="1:10" ht="15" customHeight="1" x14ac:dyDescent="0.25">
      <c r="A131" s="11" t="s">
        <v>246</v>
      </c>
      <c r="B131" s="189" t="s">
        <v>81</v>
      </c>
      <c r="C131" s="189"/>
      <c r="D131" s="189"/>
      <c r="E131" s="189"/>
      <c r="F131" s="69">
        <v>0</v>
      </c>
      <c r="G131" s="70">
        <v>6</v>
      </c>
      <c r="H131" s="36">
        <v>12</v>
      </c>
      <c r="I131" s="15">
        <v>0</v>
      </c>
      <c r="J131" s="119"/>
    </row>
    <row r="132" spans="1:10" ht="15" customHeight="1" x14ac:dyDescent="0.25">
      <c r="A132" s="11" t="s">
        <v>247</v>
      </c>
      <c r="B132" s="189" t="s">
        <v>83</v>
      </c>
      <c r="C132" s="189"/>
      <c r="D132" s="189"/>
      <c r="E132" s="189"/>
      <c r="F132" s="69">
        <v>0</v>
      </c>
      <c r="G132" s="70">
        <v>6</v>
      </c>
      <c r="H132" s="36">
        <v>12</v>
      </c>
      <c r="I132" s="15">
        <v>0</v>
      </c>
      <c r="J132" s="119"/>
    </row>
    <row r="133" spans="1:10" ht="45" customHeight="1" thickBot="1" x14ac:dyDescent="0.3">
      <c r="A133" s="49" t="s">
        <v>248</v>
      </c>
      <c r="B133" s="224" t="s">
        <v>199</v>
      </c>
      <c r="C133" s="224"/>
      <c r="D133" s="224"/>
      <c r="E133" s="224"/>
      <c r="F133" s="15">
        <v>0</v>
      </c>
      <c r="G133" s="17">
        <v>6</v>
      </c>
      <c r="H133" s="15">
        <v>12</v>
      </c>
      <c r="I133" s="15">
        <v>0</v>
      </c>
      <c r="J133" s="116"/>
    </row>
    <row r="134" spans="1:10" ht="15" customHeight="1" x14ac:dyDescent="0.2">
      <c r="A134" s="31"/>
      <c r="B134" s="198" t="s">
        <v>182</v>
      </c>
      <c r="C134" s="199"/>
      <c r="D134" s="200"/>
      <c r="E134" s="201">
        <f>SUM(H99:H133)</f>
        <v>432</v>
      </c>
      <c r="F134" s="201"/>
      <c r="G134" s="201"/>
      <c r="H134" s="202">
        <f>SUM(J99:J133)</f>
        <v>0</v>
      </c>
      <c r="I134" s="203"/>
      <c r="J134" s="204"/>
    </row>
    <row r="135" spans="1:10" ht="15" customHeight="1" x14ac:dyDescent="0.2">
      <c r="A135" s="31"/>
      <c r="B135" s="72"/>
      <c r="C135" s="73"/>
      <c r="D135" s="74"/>
      <c r="E135" s="244">
        <v>0.7</v>
      </c>
      <c r="F135" s="244"/>
      <c r="G135" s="245">
        <v>0.39900000000000002</v>
      </c>
      <c r="H135" s="246"/>
      <c r="I135" s="247" t="str">
        <f>IF(H134&gt;=E136,"HIGH RISK",IF(H134&lt;=G136,"LOW RISK","MEDIUM RISK"))</f>
        <v>LOW RISK</v>
      </c>
      <c r="J135" s="248"/>
    </row>
    <row r="136" spans="1:10" ht="15" customHeight="1" thickBot="1" x14ac:dyDescent="0.25">
      <c r="A136" s="31"/>
      <c r="B136" s="76"/>
      <c r="C136" s="77"/>
      <c r="D136" s="78"/>
      <c r="E136" s="249">
        <f>70%*E134</f>
        <v>302.39999999999998</v>
      </c>
      <c r="F136" s="249"/>
      <c r="G136" s="251">
        <f>39.9%*E134</f>
        <v>172.36799999999999</v>
      </c>
      <c r="H136" s="252"/>
      <c r="I136" s="249"/>
      <c r="J136" s="250"/>
    </row>
    <row r="137" spans="1:10" ht="15" customHeight="1" x14ac:dyDescent="0.25">
      <c r="A137" s="50"/>
      <c r="B137" s="231"/>
      <c r="C137" s="231"/>
      <c r="D137" s="231"/>
      <c r="E137" s="231"/>
      <c r="F137" s="51"/>
      <c r="G137" s="7"/>
      <c r="H137" s="7"/>
      <c r="I137" s="7"/>
      <c r="J137" s="52"/>
    </row>
    <row r="138" spans="1:10" ht="15" customHeight="1" x14ac:dyDescent="0.2">
      <c r="A138" s="53"/>
      <c r="B138" s="269" t="s">
        <v>310</v>
      </c>
      <c r="C138" s="270"/>
      <c r="D138" s="270"/>
      <c r="E138" s="270"/>
      <c r="F138" s="270"/>
      <c r="G138" s="270"/>
      <c r="H138" s="270"/>
      <c r="I138" s="270"/>
      <c r="J138" s="271"/>
    </row>
    <row r="139" spans="1:10" ht="15" customHeight="1" x14ac:dyDescent="0.2">
      <c r="A139" s="54" t="s">
        <v>4</v>
      </c>
      <c r="B139" s="272" t="s">
        <v>85</v>
      </c>
      <c r="C139" s="273"/>
      <c r="D139" s="273"/>
      <c r="E139" s="274"/>
      <c r="F139" s="55" t="s">
        <v>305</v>
      </c>
      <c r="G139" s="55" t="s">
        <v>306</v>
      </c>
      <c r="H139" s="55" t="s">
        <v>307</v>
      </c>
      <c r="I139" s="55" t="s">
        <v>308</v>
      </c>
      <c r="J139" s="56" t="s">
        <v>309</v>
      </c>
    </row>
    <row r="140" spans="1:10" ht="15" customHeight="1" x14ac:dyDescent="0.2">
      <c r="A140" s="57"/>
      <c r="B140" s="228" t="s">
        <v>86</v>
      </c>
      <c r="C140" s="229"/>
      <c r="D140" s="229"/>
      <c r="E140" s="230"/>
      <c r="F140" s="58"/>
      <c r="G140" s="58"/>
      <c r="H140" s="58"/>
      <c r="I140" s="58"/>
      <c r="J140" s="59"/>
    </row>
    <row r="141" spans="1:10" ht="15" customHeight="1" x14ac:dyDescent="0.2">
      <c r="A141" s="60" t="s">
        <v>249</v>
      </c>
      <c r="B141" s="225" t="s">
        <v>88</v>
      </c>
      <c r="C141" s="226"/>
      <c r="D141" s="226"/>
      <c r="E141" s="227"/>
      <c r="F141" s="109">
        <v>0</v>
      </c>
      <c r="G141" s="109">
        <v>3</v>
      </c>
      <c r="H141" s="109">
        <v>6</v>
      </c>
      <c r="I141" s="109">
        <v>0</v>
      </c>
      <c r="J141" s="116"/>
    </row>
    <row r="142" spans="1:10" ht="15" customHeight="1" x14ac:dyDescent="0.2">
      <c r="A142" s="60" t="s">
        <v>250</v>
      </c>
      <c r="B142" s="225" t="s">
        <v>90</v>
      </c>
      <c r="C142" s="226"/>
      <c r="D142" s="226"/>
      <c r="E142" s="227"/>
      <c r="F142" s="109">
        <v>0</v>
      </c>
      <c r="G142" s="111">
        <v>6</v>
      </c>
      <c r="H142" s="109">
        <v>12</v>
      </c>
      <c r="I142" s="109">
        <v>0</v>
      </c>
      <c r="J142" s="119"/>
    </row>
    <row r="143" spans="1:10" ht="15" customHeight="1" x14ac:dyDescent="0.2">
      <c r="A143" s="60" t="s">
        <v>251</v>
      </c>
      <c r="B143" s="225" t="s">
        <v>92</v>
      </c>
      <c r="C143" s="226"/>
      <c r="D143" s="226"/>
      <c r="E143" s="227"/>
      <c r="F143" s="109">
        <v>0</v>
      </c>
      <c r="G143" s="111">
        <v>6</v>
      </c>
      <c r="H143" s="109">
        <v>12</v>
      </c>
      <c r="I143" s="109">
        <v>0</v>
      </c>
      <c r="J143" s="119"/>
    </row>
    <row r="144" spans="1:10" ht="15" customHeight="1" x14ac:dyDescent="0.2">
      <c r="A144" s="60" t="s">
        <v>252</v>
      </c>
      <c r="B144" s="225" t="s">
        <v>84</v>
      </c>
      <c r="C144" s="226"/>
      <c r="D144" s="226"/>
      <c r="E144" s="227"/>
      <c r="F144" s="109">
        <v>0</v>
      </c>
      <c r="G144" s="109">
        <v>3</v>
      </c>
      <c r="H144" s="109">
        <v>6</v>
      </c>
      <c r="I144" s="109">
        <v>0</v>
      </c>
      <c r="J144" s="116"/>
    </row>
    <row r="145" spans="1:10" ht="15" customHeight="1" x14ac:dyDescent="0.2">
      <c r="A145" s="57"/>
      <c r="B145" s="228" t="s">
        <v>94</v>
      </c>
      <c r="C145" s="229"/>
      <c r="D145" s="229"/>
      <c r="E145" s="230"/>
      <c r="F145" s="110"/>
      <c r="G145" s="110"/>
      <c r="H145" s="110"/>
      <c r="I145" s="110"/>
      <c r="J145" s="58"/>
    </row>
    <row r="146" spans="1:10" ht="15" customHeight="1" x14ac:dyDescent="0.2">
      <c r="A146" s="60" t="s">
        <v>253</v>
      </c>
      <c r="B146" s="225" t="s">
        <v>95</v>
      </c>
      <c r="C146" s="226"/>
      <c r="D146" s="226"/>
      <c r="E146" s="227"/>
      <c r="F146" s="109">
        <v>0</v>
      </c>
      <c r="G146" s="109">
        <v>3</v>
      </c>
      <c r="H146" s="109">
        <v>6</v>
      </c>
      <c r="I146" s="109">
        <v>0</v>
      </c>
      <c r="J146" s="116"/>
    </row>
    <row r="147" spans="1:10" ht="15" customHeight="1" x14ac:dyDescent="0.2">
      <c r="A147" s="60" t="s">
        <v>254</v>
      </c>
      <c r="B147" s="225" t="s">
        <v>97</v>
      </c>
      <c r="C147" s="226"/>
      <c r="D147" s="226"/>
      <c r="E147" s="227"/>
      <c r="F147" s="109">
        <v>0</v>
      </c>
      <c r="G147" s="109">
        <v>3</v>
      </c>
      <c r="H147" s="109">
        <v>6</v>
      </c>
      <c r="I147" s="109">
        <v>0</v>
      </c>
      <c r="J147" s="116"/>
    </row>
    <row r="148" spans="1:10" ht="15" customHeight="1" x14ac:dyDescent="0.2">
      <c r="A148" s="60" t="s">
        <v>255</v>
      </c>
      <c r="B148" s="225" t="s">
        <v>366</v>
      </c>
      <c r="C148" s="226"/>
      <c r="D148" s="226"/>
      <c r="E148" s="227"/>
      <c r="F148" s="109">
        <v>0</v>
      </c>
      <c r="G148" s="111">
        <v>6</v>
      </c>
      <c r="H148" s="109">
        <v>12</v>
      </c>
      <c r="I148" s="109">
        <v>0</v>
      </c>
      <c r="J148" s="119"/>
    </row>
    <row r="149" spans="1:10" ht="15" customHeight="1" x14ac:dyDescent="0.2">
      <c r="A149" s="57"/>
      <c r="B149" s="228" t="s">
        <v>98</v>
      </c>
      <c r="C149" s="229"/>
      <c r="D149" s="229"/>
      <c r="E149" s="230"/>
      <c r="F149" s="110"/>
      <c r="G149" s="110"/>
      <c r="H149" s="110"/>
      <c r="I149" s="110"/>
      <c r="J149" s="58"/>
    </row>
    <row r="150" spans="1:10" ht="15" customHeight="1" x14ac:dyDescent="0.2">
      <c r="A150" s="60" t="s">
        <v>256</v>
      </c>
      <c r="B150" s="225" t="s">
        <v>100</v>
      </c>
      <c r="C150" s="226"/>
      <c r="D150" s="226"/>
      <c r="E150" s="227"/>
      <c r="F150" s="109">
        <v>0</v>
      </c>
      <c r="G150" s="111">
        <v>6</v>
      </c>
      <c r="H150" s="109">
        <v>12</v>
      </c>
      <c r="I150" s="109">
        <v>0</v>
      </c>
      <c r="J150" s="119"/>
    </row>
    <row r="151" spans="1:10" ht="15" customHeight="1" x14ac:dyDescent="0.2">
      <c r="A151" s="60" t="s">
        <v>257</v>
      </c>
      <c r="B151" s="225" t="s">
        <v>102</v>
      </c>
      <c r="C151" s="226"/>
      <c r="D151" s="226"/>
      <c r="E151" s="227"/>
      <c r="F151" s="109">
        <v>0</v>
      </c>
      <c r="G151" s="111">
        <v>6</v>
      </c>
      <c r="H151" s="109">
        <v>12</v>
      </c>
      <c r="I151" s="109">
        <v>0</v>
      </c>
      <c r="J151" s="119"/>
    </row>
    <row r="152" spans="1:10" ht="15" customHeight="1" x14ac:dyDescent="0.2">
      <c r="A152" s="60" t="s">
        <v>258</v>
      </c>
      <c r="B152" s="225" t="s">
        <v>104</v>
      </c>
      <c r="C152" s="226"/>
      <c r="D152" s="226"/>
      <c r="E152" s="227"/>
      <c r="F152" s="109">
        <v>0</v>
      </c>
      <c r="G152" s="111">
        <v>6</v>
      </c>
      <c r="H152" s="109">
        <v>12</v>
      </c>
      <c r="I152" s="109">
        <v>0</v>
      </c>
      <c r="J152" s="119"/>
    </row>
    <row r="153" spans="1:10" ht="15" customHeight="1" x14ac:dyDescent="0.2">
      <c r="A153" s="60" t="s">
        <v>259</v>
      </c>
      <c r="B153" s="225" t="s">
        <v>105</v>
      </c>
      <c r="C153" s="226"/>
      <c r="D153" s="226"/>
      <c r="E153" s="227"/>
      <c r="F153" s="109">
        <v>0</v>
      </c>
      <c r="G153" s="109">
        <v>3</v>
      </c>
      <c r="H153" s="109">
        <v>6</v>
      </c>
      <c r="I153" s="109">
        <v>0</v>
      </c>
      <c r="J153" s="116"/>
    </row>
    <row r="154" spans="1:10" ht="15" customHeight="1" x14ac:dyDescent="0.2">
      <c r="A154" s="60" t="s">
        <v>260</v>
      </c>
      <c r="B154" s="225" t="s">
        <v>107</v>
      </c>
      <c r="C154" s="226"/>
      <c r="D154" s="226"/>
      <c r="E154" s="227"/>
      <c r="F154" s="109">
        <v>0</v>
      </c>
      <c r="G154" s="109">
        <v>3</v>
      </c>
      <c r="H154" s="109">
        <v>6</v>
      </c>
      <c r="I154" s="109">
        <v>0</v>
      </c>
      <c r="J154" s="116"/>
    </row>
    <row r="155" spans="1:10" ht="15" customHeight="1" x14ac:dyDescent="0.2">
      <c r="A155" s="60" t="s">
        <v>261</v>
      </c>
      <c r="B155" s="225" t="s">
        <v>109</v>
      </c>
      <c r="C155" s="226"/>
      <c r="D155" s="226"/>
      <c r="E155" s="227"/>
      <c r="F155" s="109">
        <v>0</v>
      </c>
      <c r="G155" s="111">
        <v>6</v>
      </c>
      <c r="H155" s="109">
        <v>12</v>
      </c>
      <c r="I155" s="109">
        <v>0</v>
      </c>
      <c r="J155" s="119"/>
    </row>
    <row r="156" spans="1:10" ht="15" customHeight="1" x14ac:dyDescent="0.2">
      <c r="A156" s="60" t="s">
        <v>262</v>
      </c>
      <c r="B156" s="225" t="s">
        <v>110</v>
      </c>
      <c r="C156" s="226"/>
      <c r="D156" s="226"/>
      <c r="E156" s="227"/>
      <c r="F156" s="109">
        <v>0</v>
      </c>
      <c r="G156" s="111">
        <v>6</v>
      </c>
      <c r="H156" s="109">
        <v>12</v>
      </c>
      <c r="I156" s="109">
        <v>0</v>
      </c>
      <c r="J156" s="119"/>
    </row>
    <row r="157" spans="1:10" ht="15" customHeight="1" x14ac:dyDescent="0.2">
      <c r="A157" s="57"/>
      <c r="B157" s="228" t="s">
        <v>87</v>
      </c>
      <c r="C157" s="229"/>
      <c r="D157" s="229"/>
      <c r="E157" s="230"/>
      <c r="F157" s="58"/>
      <c r="G157" s="58"/>
      <c r="H157" s="58"/>
      <c r="I157" s="58"/>
      <c r="J157" s="58"/>
    </row>
    <row r="158" spans="1:10" ht="15" customHeight="1" x14ac:dyDescent="0.2">
      <c r="A158" s="60" t="s">
        <v>263</v>
      </c>
      <c r="B158" s="225" t="s">
        <v>89</v>
      </c>
      <c r="C158" s="226"/>
      <c r="D158" s="226"/>
      <c r="E158" s="227"/>
      <c r="F158" s="109">
        <v>0</v>
      </c>
      <c r="G158" s="111">
        <v>6</v>
      </c>
      <c r="H158" s="109">
        <v>12</v>
      </c>
      <c r="I158" s="109">
        <v>0</v>
      </c>
      <c r="J158" s="119"/>
    </row>
    <row r="159" spans="1:10" ht="15" customHeight="1" x14ac:dyDescent="0.2">
      <c r="A159" s="60" t="s">
        <v>264</v>
      </c>
      <c r="B159" s="225" t="s">
        <v>91</v>
      </c>
      <c r="C159" s="226"/>
      <c r="D159" s="226"/>
      <c r="E159" s="227"/>
      <c r="F159" s="109">
        <v>0</v>
      </c>
      <c r="G159" s="111">
        <v>6</v>
      </c>
      <c r="H159" s="109">
        <v>12</v>
      </c>
      <c r="I159" s="109">
        <v>0</v>
      </c>
      <c r="J159" s="119"/>
    </row>
    <row r="160" spans="1:10" ht="15" x14ac:dyDescent="0.2">
      <c r="A160" s="60" t="s">
        <v>265</v>
      </c>
      <c r="B160" s="225" t="s">
        <v>93</v>
      </c>
      <c r="C160" s="226"/>
      <c r="D160" s="226"/>
      <c r="E160" s="227"/>
      <c r="F160" s="109">
        <v>0</v>
      </c>
      <c r="G160" s="111">
        <v>6</v>
      </c>
      <c r="H160" s="109">
        <v>12</v>
      </c>
      <c r="I160" s="109">
        <v>0</v>
      </c>
      <c r="J160" s="119"/>
    </row>
    <row r="161" spans="1:10" ht="15" x14ac:dyDescent="0.2">
      <c r="A161" s="60" t="s">
        <v>266</v>
      </c>
      <c r="B161" s="225" t="s">
        <v>153</v>
      </c>
      <c r="C161" s="226"/>
      <c r="D161" s="226"/>
      <c r="E161" s="227"/>
      <c r="F161" s="109">
        <v>0</v>
      </c>
      <c r="G161" s="111">
        <v>6</v>
      </c>
      <c r="H161" s="109">
        <v>12</v>
      </c>
      <c r="I161" s="109">
        <v>0</v>
      </c>
      <c r="J161" s="119"/>
    </row>
    <row r="162" spans="1:10" ht="32.25" customHeight="1" x14ac:dyDescent="0.2">
      <c r="A162" s="60" t="s">
        <v>267</v>
      </c>
      <c r="B162" s="225" t="s">
        <v>96</v>
      </c>
      <c r="C162" s="226"/>
      <c r="D162" s="226"/>
      <c r="E162" s="227"/>
      <c r="F162" s="109">
        <v>0</v>
      </c>
      <c r="G162" s="111">
        <v>6</v>
      </c>
      <c r="H162" s="109">
        <v>12</v>
      </c>
      <c r="I162" s="109">
        <v>0</v>
      </c>
      <c r="J162" s="119"/>
    </row>
    <row r="163" spans="1:10" ht="15" x14ac:dyDescent="0.2">
      <c r="A163" s="57"/>
      <c r="B163" s="228" t="s">
        <v>154</v>
      </c>
      <c r="C163" s="229"/>
      <c r="D163" s="229"/>
      <c r="E163" s="230"/>
      <c r="F163" s="110"/>
      <c r="G163" s="110"/>
      <c r="H163" s="110"/>
      <c r="I163" s="110"/>
      <c r="J163" s="58"/>
    </row>
    <row r="164" spans="1:10" ht="15" x14ac:dyDescent="0.2">
      <c r="A164" s="60" t="s">
        <v>268</v>
      </c>
      <c r="B164" s="225" t="s">
        <v>99</v>
      </c>
      <c r="C164" s="226"/>
      <c r="D164" s="226"/>
      <c r="E164" s="227"/>
      <c r="F164" s="109">
        <v>0</v>
      </c>
      <c r="G164" s="109">
        <v>3</v>
      </c>
      <c r="H164" s="109">
        <v>6</v>
      </c>
      <c r="I164" s="109">
        <v>0</v>
      </c>
      <c r="J164" s="121"/>
    </row>
    <row r="165" spans="1:10" ht="15" x14ac:dyDescent="0.2">
      <c r="A165" s="60" t="s">
        <v>269</v>
      </c>
      <c r="B165" s="225" t="s">
        <v>101</v>
      </c>
      <c r="C165" s="226"/>
      <c r="D165" s="226"/>
      <c r="E165" s="227"/>
      <c r="F165" s="109">
        <v>0</v>
      </c>
      <c r="G165" s="109">
        <v>3</v>
      </c>
      <c r="H165" s="109">
        <v>6</v>
      </c>
      <c r="I165" s="109">
        <v>0</v>
      </c>
      <c r="J165" s="121"/>
    </row>
    <row r="166" spans="1:10" ht="31.5" customHeight="1" x14ac:dyDescent="0.2">
      <c r="A166" s="60" t="s">
        <v>270</v>
      </c>
      <c r="B166" s="225" t="s">
        <v>103</v>
      </c>
      <c r="C166" s="226"/>
      <c r="D166" s="226"/>
      <c r="E166" s="227"/>
      <c r="F166" s="109">
        <v>0</v>
      </c>
      <c r="G166" s="109">
        <v>3</v>
      </c>
      <c r="H166" s="109">
        <v>6</v>
      </c>
      <c r="I166" s="109">
        <v>0</v>
      </c>
      <c r="J166" s="121"/>
    </row>
    <row r="167" spans="1:10" ht="15" x14ac:dyDescent="0.2">
      <c r="A167" s="60" t="s">
        <v>271</v>
      </c>
      <c r="B167" s="225" t="s">
        <v>183</v>
      </c>
      <c r="C167" s="226"/>
      <c r="D167" s="226"/>
      <c r="E167" s="227"/>
      <c r="F167" s="109">
        <v>0</v>
      </c>
      <c r="G167" s="109">
        <v>3</v>
      </c>
      <c r="H167" s="109">
        <v>6</v>
      </c>
      <c r="I167" s="109">
        <v>0</v>
      </c>
      <c r="J167" s="121"/>
    </row>
    <row r="168" spans="1:10" ht="15" x14ac:dyDescent="0.2">
      <c r="A168" s="60" t="s">
        <v>272</v>
      </c>
      <c r="B168" s="225" t="s">
        <v>106</v>
      </c>
      <c r="C168" s="226"/>
      <c r="D168" s="226"/>
      <c r="E168" s="227"/>
      <c r="F168" s="109">
        <v>0</v>
      </c>
      <c r="G168" s="109">
        <v>3</v>
      </c>
      <c r="H168" s="109">
        <v>6</v>
      </c>
      <c r="I168" s="109">
        <v>0</v>
      </c>
      <c r="J168" s="121"/>
    </row>
    <row r="169" spans="1:10" ht="15" x14ac:dyDescent="0.2">
      <c r="A169" s="60" t="s">
        <v>273</v>
      </c>
      <c r="B169" s="225" t="s">
        <v>108</v>
      </c>
      <c r="C169" s="226"/>
      <c r="D169" s="226"/>
      <c r="E169" s="227"/>
      <c r="F169" s="109">
        <v>0</v>
      </c>
      <c r="G169" s="109">
        <v>3</v>
      </c>
      <c r="H169" s="109">
        <v>6</v>
      </c>
      <c r="I169" s="109">
        <v>0</v>
      </c>
      <c r="J169" s="121"/>
    </row>
    <row r="170" spans="1:10" ht="15" x14ac:dyDescent="0.2">
      <c r="A170" s="61" t="s">
        <v>14</v>
      </c>
      <c r="B170" s="238" t="s">
        <v>112</v>
      </c>
      <c r="C170" s="239"/>
      <c r="D170" s="239"/>
      <c r="E170" s="240"/>
      <c r="F170" s="55" t="s">
        <v>305</v>
      </c>
      <c r="G170" s="55" t="s">
        <v>306</v>
      </c>
      <c r="H170" s="55" t="s">
        <v>307</v>
      </c>
      <c r="I170" s="55" t="s">
        <v>308</v>
      </c>
      <c r="J170" s="56" t="s">
        <v>309</v>
      </c>
    </row>
    <row r="171" spans="1:10" ht="33" customHeight="1" x14ac:dyDescent="0.2">
      <c r="A171" s="60" t="s">
        <v>274</v>
      </c>
      <c r="B171" s="225" t="s">
        <v>311</v>
      </c>
      <c r="C171" s="226"/>
      <c r="D171" s="226"/>
      <c r="E171" s="227"/>
      <c r="F171" s="109">
        <v>0</v>
      </c>
      <c r="G171" s="111">
        <v>6</v>
      </c>
      <c r="H171" s="109">
        <v>12</v>
      </c>
      <c r="I171" s="109">
        <v>0</v>
      </c>
      <c r="J171" s="119"/>
    </row>
    <row r="172" spans="1:10" ht="30" customHeight="1" x14ac:dyDescent="0.2">
      <c r="A172" s="60" t="s">
        <v>275</v>
      </c>
      <c r="B172" s="225" t="s">
        <v>312</v>
      </c>
      <c r="C172" s="226"/>
      <c r="D172" s="226"/>
      <c r="E172" s="227"/>
      <c r="F172" s="109">
        <v>0</v>
      </c>
      <c r="G172" s="109">
        <v>3</v>
      </c>
      <c r="H172" s="109">
        <v>6</v>
      </c>
      <c r="I172" s="109">
        <v>0</v>
      </c>
      <c r="J172" s="116"/>
    </row>
    <row r="173" spans="1:10" ht="15" x14ac:dyDescent="0.2">
      <c r="A173" s="60" t="s">
        <v>276</v>
      </c>
      <c r="B173" s="225" t="s">
        <v>313</v>
      </c>
      <c r="C173" s="226"/>
      <c r="D173" s="226"/>
      <c r="E173" s="227"/>
      <c r="F173" s="109">
        <v>0</v>
      </c>
      <c r="G173" s="109">
        <v>3</v>
      </c>
      <c r="H173" s="109">
        <v>6</v>
      </c>
      <c r="I173" s="109">
        <v>0</v>
      </c>
      <c r="J173" s="116"/>
    </row>
    <row r="174" spans="1:10" ht="15" x14ac:dyDescent="0.2">
      <c r="A174" s="60" t="s">
        <v>277</v>
      </c>
      <c r="B174" s="225" t="s">
        <v>314</v>
      </c>
      <c r="C174" s="226"/>
      <c r="D174" s="226"/>
      <c r="E174" s="227"/>
      <c r="F174" s="109">
        <v>0</v>
      </c>
      <c r="G174" s="109">
        <v>3</v>
      </c>
      <c r="H174" s="109">
        <v>6</v>
      </c>
      <c r="I174" s="109">
        <v>0</v>
      </c>
      <c r="J174" s="116"/>
    </row>
    <row r="175" spans="1:10" ht="49.5" customHeight="1" x14ac:dyDescent="0.2">
      <c r="A175" s="60" t="s">
        <v>278</v>
      </c>
      <c r="B175" s="225" t="s">
        <v>315</v>
      </c>
      <c r="C175" s="226"/>
      <c r="D175" s="226"/>
      <c r="E175" s="227"/>
      <c r="F175" s="109">
        <v>0</v>
      </c>
      <c r="G175" s="109">
        <v>3</v>
      </c>
      <c r="H175" s="109">
        <v>6</v>
      </c>
      <c r="I175" s="109">
        <v>0</v>
      </c>
      <c r="J175" s="116"/>
    </row>
    <row r="176" spans="1:10" ht="15" x14ac:dyDescent="0.2">
      <c r="A176" s="57" t="s">
        <v>184</v>
      </c>
      <c r="B176" s="235" t="s">
        <v>185</v>
      </c>
      <c r="C176" s="236"/>
      <c r="D176" s="236"/>
      <c r="E176" s="237"/>
      <c r="F176" s="112" t="s">
        <v>305</v>
      </c>
      <c r="G176" s="112" t="s">
        <v>306</v>
      </c>
      <c r="H176" s="112" t="s">
        <v>307</v>
      </c>
      <c r="I176" s="112" t="s">
        <v>308</v>
      </c>
      <c r="J176" s="56" t="s">
        <v>309</v>
      </c>
    </row>
    <row r="177" spans="1:10" ht="15" x14ac:dyDescent="0.2">
      <c r="A177" s="60" t="s">
        <v>279</v>
      </c>
      <c r="B177" s="225" t="s">
        <v>47</v>
      </c>
      <c r="C177" s="226"/>
      <c r="D177" s="226"/>
      <c r="E177" s="227"/>
      <c r="F177" s="109">
        <v>0</v>
      </c>
      <c r="G177" s="111">
        <v>6</v>
      </c>
      <c r="H177" s="109">
        <v>12</v>
      </c>
      <c r="I177" s="109">
        <v>0</v>
      </c>
      <c r="J177" s="119"/>
    </row>
    <row r="178" spans="1:10" ht="15" x14ac:dyDescent="0.2">
      <c r="A178" s="60" t="s">
        <v>280</v>
      </c>
      <c r="B178" s="225" t="s">
        <v>48</v>
      </c>
      <c r="C178" s="226"/>
      <c r="D178" s="226"/>
      <c r="E178" s="227"/>
      <c r="F178" s="109">
        <v>0</v>
      </c>
      <c r="G178" s="109">
        <v>3</v>
      </c>
      <c r="H178" s="109">
        <v>6</v>
      </c>
      <c r="I178" s="109">
        <v>0</v>
      </c>
      <c r="J178" s="116"/>
    </row>
    <row r="179" spans="1:10" ht="15" x14ac:dyDescent="0.2">
      <c r="A179" s="60" t="s">
        <v>281</v>
      </c>
      <c r="B179" s="225" t="s">
        <v>186</v>
      </c>
      <c r="C179" s="226"/>
      <c r="D179" s="226"/>
      <c r="E179" s="227"/>
      <c r="F179" s="109">
        <v>0</v>
      </c>
      <c r="G179" s="111">
        <v>6</v>
      </c>
      <c r="H179" s="109">
        <v>12</v>
      </c>
      <c r="I179" s="109">
        <v>0</v>
      </c>
      <c r="J179" s="119"/>
    </row>
    <row r="180" spans="1:10" ht="15" x14ac:dyDescent="0.2">
      <c r="A180" s="62"/>
      <c r="B180" s="198" t="s">
        <v>197</v>
      </c>
      <c r="C180" s="199"/>
      <c r="D180" s="200"/>
      <c r="E180" s="201">
        <f>SUM(H141:H179)</f>
        <v>294</v>
      </c>
      <c r="F180" s="201"/>
      <c r="G180" s="201"/>
      <c r="H180" s="241">
        <f>SUM(J139:J179)</f>
        <v>0</v>
      </c>
      <c r="I180" s="242"/>
      <c r="J180" s="243"/>
    </row>
    <row r="181" spans="1:10" ht="15" x14ac:dyDescent="0.2">
      <c r="A181" s="31"/>
      <c r="B181" s="72"/>
      <c r="C181" s="73"/>
      <c r="D181" s="74"/>
      <c r="E181" s="244">
        <v>0.7</v>
      </c>
      <c r="F181" s="244"/>
      <c r="G181" s="245">
        <v>0.39900000000000002</v>
      </c>
      <c r="H181" s="246"/>
      <c r="I181" s="247" t="str">
        <f>IF(H180&gt;=E182,"HIGH RISK",IF(H180&lt;=G182,"LOW RISK","MEDIUM RISK"))</f>
        <v>LOW RISK</v>
      </c>
      <c r="J181" s="248"/>
    </row>
    <row r="182" spans="1:10" ht="15.75" thickBot="1" x14ac:dyDescent="0.25">
      <c r="A182" s="31"/>
      <c r="B182" s="76"/>
      <c r="C182" s="77"/>
      <c r="D182" s="78"/>
      <c r="E182" s="249">
        <f>70%*E180</f>
        <v>205.79999999999998</v>
      </c>
      <c r="F182" s="249"/>
      <c r="G182" s="251">
        <f>39.9%*E180</f>
        <v>117.30599999999998</v>
      </c>
      <c r="H182" s="252"/>
      <c r="I182" s="249"/>
      <c r="J182" s="250"/>
    </row>
    <row r="183" spans="1:10" ht="15.75" thickBot="1" x14ac:dyDescent="0.3">
      <c r="A183" s="50"/>
      <c r="B183" s="231"/>
      <c r="C183" s="231"/>
      <c r="D183" s="231"/>
      <c r="E183" s="231"/>
      <c r="F183" s="51"/>
      <c r="G183" s="7"/>
      <c r="H183" s="7"/>
      <c r="I183" s="7"/>
      <c r="J183" s="52"/>
    </row>
    <row r="184" spans="1:10" ht="15" x14ac:dyDescent="0.25">
      <c r="A184" s="63"/>
      <c r="B184" s="232" t="s">
        <v>316</v>
      </c>
      <c r="C184" s="233"/>
      <c r="D184" s="233"/>
      <c r="E184" s="233"/>
      <c r="F184" s="233"/>
      <c r="G184" s="233"/>
      <c r="H184" s="233"/>
      <c r="I184" s="233"/>
      <c r="J184" s="234"/>
    </row>
    <row r="185" spans="1:10" ht="15" x14ac:dyDescent="0.2">
      <c r="A185" s="64" t="s">
        <v>4</v>
      </c>
      <c r="B185" s="253" t="s">
        <v>187</v>
      </c>
      <c r="C185" s="253"/>
      <c r="D185" s="253"/>
      <c r="E185" s="253"/>
      <c r="F185" s="9" t="s">
        <v>305</v>
      </c>
      <c r="G185" s="9" t="s">
        <v>306</v>
      </c>
      <c r="H185" s="9" t="s">
        <v>307</v>
      </c>
      <c r="I185" s="9" t="s">
        <v>308</v>
      </c>
      <c r="J185" s="10" t="s">
        <v>309</v>
      </c>
    </row>
    <row r="186" spans="1:10" ht="55.9" customHeight="1" x14ac:dyDescent="0.3">
      <c r="A186" s="65">
        <v>98</v>
      </c>
      <c r="B186" s="255" t="s">
        <v>361</v>
      </c>
      <c r="C186" s="254"/>
      <c r="D186" s="254"/>
      <c r="E186" s="254"/>
      <c r="F186" s="138">
        <v>0</v>
      </c>
      <c r="G186" s="139">
        <v>6</v>
      </c>
      <c r="H186" s="138">
        <v>12</v>
      </c>
      <c r="I186" s="138">
        <v>0</v>
      </c>
      <c r="J186" s="140"/>
    </row>
    <row r="187" spans="1:10" ht="15.75" x14ac:dyDescent="0.3">
      <c r="A187" s="65"/>
      <c r="B187" s="254" t="s">
        <v>188</v>
      </c>
      <c r="C187" s="254"/>
      <c r="D187" s="254"/>
      <c r="E187" s="254"/>
      <c r="F187" s="113"/>
      <c r="G187" s="113"/>
      <c r="H187" s="113"/>
      <c r="I187" s="113"/>
      <c r="J187" s="141"/>
    </row>
    <row r="188" spans="1:10" ht="15.75" x14ac:dyDescent="0.3">
      <c r="A188" s="65"/>
      <c r="B188" s="254" t="s">
        <v>189</v>
      </c>
      <c r="C188" s="254"/>
      <c r="D188" s="254"/>
      <c r="E188" s="254"/>
      <c r="F188" s="113"/>
      <c r="G188" s="113"/>
      <c r="H188" s="113"/>
      <c r="I188" s="113"/>
      <c r="J188" s="141"/>
    </row>
    <row r="189" spans="1:10" ht="15.75" x14ac:dyDescent="0.3">
      <c r="A189" s="65"/>
      <c r="B189" s="254" t="s">
        <v>190</v>
      </c>
      <c r="C189" s="254"/>
      <c r="D189" s="254"/>
      <c r="E189" s="254"/>
      <c r="F189" s="113"/>
      <c r="G189" s="113"/>
      <c r="H189" s="113"/>
      <c r="I189" s="113"/>
      <c r="J189" s="141"/>
    </row>
    <row r="190" spans="1:10" ht="54" customHeight="1" x14ac:dyDescent="0.3">
      <c r="A190" s="65">
        <v>99</v>
      </c>
      <c r="B190" s="255" t="s">
        <v>362</v>
      </c>
      <c r="C190" s="254"/>
      <c r="D190" s="254"/>
      <c r="E190" s="254"/>
      <c r="F190" s="138">
        <v>0</v>
      </c>
      <c r="G190" s="139">
        <v>6</v>
      </c>
      <c r="H190" s="138">
        <v>12</v>
      </c>
      <c r="I190" s="138">
        <v>0</v>
      </c>
      <c r="J190" s="140"/>
    </row>
    <row r="191" spans="1:10" ht="60.6" customHeight="1" x14ac:dyDescent="0.3">
      <c r="A191" s="65">
        <v>100</v>
      </c>
      <c r="B191" s="255" t="s">
        <v>363</v>
      </c>
      <c r="C191" s="254"/>
      <c r="D191" s="254"/>
      <c r="E191" s="254"/>
      <c r="F191" s="138">
        <v>0</v>
      </c>
      <c r="G191" s="139">
        <v>6</v>
      </c>
      <c r="H191" s="138">
        <v>12</v>
      </c>
      <c r="I191" s="138">
        <v>0</v>
      </c>
      <c r="J191" s="140"/>
    </row>
    <row r="192" spans="1:10" ht="34.15" customHeight="1" x14ac:dyDescent="0.2">
      <c r="A192" s="64" t="s">
        <v>14</v>
      </c>
      <c r="B192" s="253" t="s">
        <v>191</v>
      </c>
      <c r="C192" s="253"/>
      <c r="D192" s="253"/>
      <c r="E192" s="253"/>
      <c r="F192" s="114" t="s">
        <v>305</v>
      </c>
      <c r="G192" s="114" t="s">
        <v>306</v>
      </c>
      <c r="H192" s="114" t="s">
        <v>307</v>
      </c>
      <c r="I192" s="114" t="s">
        <v>308</v>
      </c>
      <c r="J192" s="10" t="s">
        <v>309</v>
      </c>
    </row>
    <row r="193" spans="1:10" ht="35.450000000000003" customHeight="1" x14ac:dyDescent="0.3">
      <c r="A193" s="65">
        <v>101</v>
      </c>
      <c r="B193" s="254" t="s">
        <v>192</v>
      </c>
      <c r="C193" s="254"/>
      <c r="D193" s="254"/>
      <c r="E193" s="254"/>
      <c r="F193" s="138">
        <v>0</v>
      </c>
      <c r="G193" s="139">
        <v>6</v>
      </c>
      <c r="H193" s="138">
        <v>12</v>
      </c>
      <c r="I193" s="138">
        <v>0</v>
      </c>
      <c r="J193" s="140"/>
    </row>
    <row r="194" spans="1:10" ht="45.6" customHeight="1" x14ac:dyDescent="0.3">
      <c r="A194" s="65">
        <v>102</v>
      </c>
      <c r="B194" s="254" t="s">
        <v>111</v>
      </c>
      <c r="C194" s="254"/>
      <c r="D194" s="254"/>
      <c r="E194" s="254"/>
      <c r="F194" s="138">
        <v>0</v>
      </c>
      <c r="G194" s="139">
        <v>6</v>
      </c>
      <c r="H194" s="138">
        <v>12</v>
      </c>
      <c r="I194" s="138">
        <v>0</v>
      </c>
      <c r="J194" s="140"/>
    </row>
    <row r="195" spans="1:10" ht="28.15" customHeight="1" x14ac:dyDescent="0.2">
      <c r="A195" s="8" t="s">
        <v>21</v>
      </c>
      <c r="B195" s="195" t="s">
        <v>113</v>
      </c>
      <c r="C195" s="195"/>
      <c r="D195" s="195"/>
      <c r="E195" s="195"/>
      <c r="F195" s="114" t="s">
        <v>305</v>
      </c>
      <c r="G195" s="114" t="s">
        <v>306</v>
      </c>
      <c r="H195" s="114" t="s">
        <v>307</v>
      </c>
      <c r="I195" s="114" t="s">
        <v>308</v>
      </c>
      <c r="J195" s="10" t="s">
        <v>309</v>
      </c>
    </row>
    <row r="196" spans="1:10" ht="48.6" customHeight="1" x14ac:dyDescent="0.3">
      <c r="A196" s="46" t="s">
        <v>353</v>
      </c>
      <c r="B196" s="189" t="s">
        <v>193</v>
      </c>
      <c r="C196" s="189"/>
      <c r="D196" s="189"/>
      <c r="E196" s="189"/>
      <c r="F196" s="113">
        <v>0</v>
      </c>
      <c r="G196" s="113">
        <v>9</v>
      </c>
      <c r="H196" s="113">
        <v>18</v>
      </c>
      <c r="I196" s="113">
        <v>0</v>
      </c>
      <c r="J196" s="141"/>
    </row>
    <row r="197" spans="1:10" ht="46.15" customHeight="1" x14ac:dyDescent="0.3">
      <c r="A197" s="46" t="s">
        <v>354</v>
      </c>
      <c r="B197" s="189" t="s">
        <v>194</v>
      </c>
      <c r="C197" s="189"/>
      <c r="D197" s="189"/>
      <c r="E197" s="189"/>
      <c r="F197" s="138">
        <v>0</v>
      </c>
      <c r="G197" s="139">
        <v>6</v>
      </c>
      <c r="H197" s="138">
        <v>12</v>
      </c>
      <c r="I197" s="138">
        <v>0</v>
      </c>
      <c r="J197" s="142"/>
    </row>
    <row r="198" spans="1:10" ht="34.15" customHeight="1" x14ac:dyDescent="0.3">
      <c r="A198" s="46" t="s">
        <v>355</v>
      </c>
      <c r="B198" s="189" t="s">
        <v>114</v>
      </c>
      <c r="C198" s="189"/>
      <c r="D198" s="189"/>
      <c r="E198" s="189"/>
      <c r="F198" s="138">
        <v>0</v>
      </c>
      <c r="G198" s="139">
        <v>6</v>
      </c>
      <c r="H198" s="138">
        <v>12</v>
      </c>
      <c r="I198" s="138">
        <v>0</v>
      </c>
      <c r="J198" s="142"/>
    </row>
    <row r="199" spans="1:10" ht="40.15" customHeight="1" x14ac:dyDescent="0.3">
      <c r="A199" s="46" t="s">
        <v>356</v>
      </c>
      <c r="B199" s="189" t="s">
        <v>195</v>
      </c>
      <c r="C199" s="189"/>
      <c r="D199" s="189"/>
      <c r="E199" s="189"/>
      <c r="F199" s="138">
        <v>0</v>
      </c>
      <c r="G199" s="139">
        <v>6</v>
      </c>
      <c r="H199" s="138">
        <v>12</v>
      </c>
      <c r="I199" s="138">
        <v>0</v>
      </c>
      <c r="J199" s="142"/>
    </row>
    <row r="200" spans="1:10" ht="50.45" customHeight="1" x14ac:dyDescent="0.25">
      <c r="A200" s="8" t="s">
        <v>166</v>
      </c>
      <c r="B200" s="195" t="s">
        <v>115</v>
      </c>
      <c r="C200" s="195"/>
      <c r="D200" s="195"/>
      <c r="E200" s="195"/>
      <c r="F200" s="143" t="s">
        <v>305</v>
      </c>
      <c r="G200" s="143" t="s">
        <v>306</v>
      </c>
      <c r="H200" s="143" t="s">
        <v>307</v>
      </c>
      <c r="I200" s="143" t="s">
        <v>308</v>
      </c>
      <c r="J200" s="144" t="s">
        <v>309</v>
      </c>
    </row>
    <row r="201" spans="1:10" ht="45.6" customHeight="1" x14ac:dyDescent="0.3">
      <c r="A201" s="46" t="s">
        <v>357</v>
      </c>
      <c r="B201" s="189" t="s">
        <v>116</v>
      </c>
      <c r="C201" s="189"/>
      <c r="D201" s="189"/>
      <c r="E201" s="189"/>
      <c r="F201" s="138">
        <v>0</v>
      </c>
      <c r="G201" s="139">
        <v>6</v>
      </c>
      <c r="H201" s="138">
        <v>12</v>
      </c>
      <c r="I201" s="138">
        <v>0</v>
      </c>
      <c r="J201" s="140"/>
    </row>
    <row r="202" spans="1:10" ht="41.45" customHeight="1" x14ac:dyDescent="0.3">
      <c r="A202" s="46" t="s">
        <v>282</v>
      </c>
      <c r="B202" s="189" t="s">
        <v>118</v>
      </c>
      <c r="C202" s="189"/>
      <c r="D202" s="189"/>
      <c r="E202" s="189"/>
      <c r="F202" s="15">
        <v>0</v>
      </c>
      <c r="G202" s="15">
        <v>3</v>
      </c>
      <c r="H202" s="15">
        <v>6</v>
      </c>
      <c r="I202" s="15">
        <v>0</v>
      </c>
      <c r="J202" s="141"/>
    </row>
    <row r="203" spans="1:10" ht="32.25" customHeight="1" x14ac:dyDescent="0.3">
      <c r="A203" s="46" t="s">
        <v>283</v>
      </c>
      <c r="B203" s="189" t="s">
        <v>117</v>
      </c>
      <c r="C203" s="189"/>
      <c r="D203" s="189"/>
      <c r="E203" s="189"/>
      <c r="F203" s="15">
        <v>0</v>
      </c>
      <c r="G203" s="15">
        <v>3</v>
      </c>
      <c r="H203" s="15">
        <v>6</v>
      </c>
      <c r="I203" s="15">
        <v>0</v>
      </c>
      <c r="J203" s="141"/>
    </row>
    <row r="204" spans="1:10" ht="26.45" customHeight="1" x14ac:dyDescent="0.3">
      <c r="A204" s="46" t="s">
        <v>284</v>
      </c>
      <c r="B204" s="189" t="s">
        <v>358</v>
      </c>
      <c r="C204" s="189"/>
      <c r="D204" s="189"/>
      <c r="E204" s="189"/>
      <c r="F204" s="15">
        <v>0</v>
      </c>
      <c r="G204" s="15">
        <v>3</v>
      </c>
      <c r="H204" s="15">
        <v>6</v>
      </c>
      <c r="I204" s="15">
        <v>0</v>
      </c>
      <c r="J204" s="141"/>
    </row>
    <row r="205" spans="1:10" ht="30" customHeight="1" x14ac:dyDescent="0.2">
      <c r="A205" s="45" t="s">
        <v>167</v>
      </c>
      <c r="B205" s="195" t="s">
        <v>119</v>
      </c>
      <c r="C205" s="195"/>
      <c r="D205" s="195"/>
      <c r="E205" s="195"/>
      <c r="F205" s="9" t="s">
        <v>305</v>
      </c>
      <c r="G205" s="9" t="s">
        <v>306</v>
      </c>
      <c r="H205" s="9" t="s">
        <v>307</v>
      </c>
      <c r="I205" s="9" t="s">
        <v>308</v>
      </c>
      <c r="J205" s="10" t="s">
        <v>309</v>
      </c>
    </row>
    <row r="206" spans="1:10" ht="30.6" customHeight="1" x14ac:dyDescent="0.25">
      <c r="A206" s="46"/>
      <c r="B206" s="223" t="s">
        <v>120</v>
      </c>
      <c r="C206" s="223"/>
      <c r="D206" s="223"/>
      <c r="E206" s="223"/>
      <c r="F206" s="35"/>
      <c r="G206" s="34"/>
      <c r="H206" s="34"/>
      <c r="I206" s="34"/>
      <c r="J206" s="66"/>
    </row>
    <row r="207" spans="1:10" ht="15" x14ac:dyDescent="0.2">
      <c r="A207" s="46" t="s">
        <v>285</v>
      </c>
      <c r="B207" s="189" t="s">
        <v>121</v>
      </c>
      <c r="C207" s="189"/>
      <c r="D207" s="189"/>
      <c r="E207" s="189"/>
      <c r="F207" s="109">
        <v>0</v>
      </c>
      <c r="G207" s="111">
        <v>6</v>
      </c>
      <c r="H207" s="109">
        <v>12</v>
      </c>
      <c r="I207" s="109">
        <v>0</v>
      </c>
      <c r="J207" s="119"/>
    </row>
    <row r="208" spans="1:10" ht="15" x14ac:dyDescent="0.2">
      <c r="A208" s="46" t="s">
        <v>286</v>
      </c>
      <c r="B208" s="189" t="s">
        <v>123</v>
      </c>
      <c r="C208" s="189"/>
      <c r="D208" s="189"/>
      <c r="E208" s="189"/>
      <c r="F208" s="109">
        <v>0</v>
      </c>
      <c r="G208" s="111">
        <v>6</v>
      </c>
      <c r="H208" s="109">
        <v>12</v>
      </c>
      <c r="I208" s="109">
        <v>0</v>
      </c>
      <c r="J208" s="119"/>
    </row>
    <row r="209" spans="1:10" ht="15" x14ac:dyDescent="0.25">
      <c r="A209" s="46" t="s">
        <v>287</v>
      </c>
      <c r="B209" s="189" t="s">
        <v>125</v>
      </c>
      <c r="C209" s="189"/>
      <c r="D209" s="189"/>
      <c r="E209" s="189"/>
      <c r="F209" s="69">
        <v>0</v>
      </c>
      <c r="G209" s="113">
        <v>9</v>
      </c>
      <c r="H209" s="113">
        <v>18</v>
      </c>
      <c r="I209" s="113">
        <v>0</v>
      </c>
      <c r="J209" s="116"/>
    </row>
    <row r="210" spans="1:10" ht="15" x14ac:dyDescent="0.2">
      <c r="A210" s="46" t="s">
        <v>288</v>
      </c>
      <c r="B210" s="189" t="s">
        <v>127</v>
      </c>
      <c r="C210" s="189"/>
      <c r="D210" s="189"/>
      <c r="E210" s="189"/>
      <c r="F210" s="109">
        <v>0</v>
      </c>
      <c r="G210" s="111">
        <v>6</v>
      </c>
      <c r="H210" s="109">
        <v>12</v>
      </c>
      <c r="I210" s="109">
        <v>0</v>
      </c>
      <c r="J210" s="119"/>
    </row>
    <row r="211" spans="1:10" ht="15" x14ac:dyDescent="0.2">
      <c r="A211" s="46" t="s">
        <v>289</v>
      </c>
      <c r="B211" s="189" t="s">
        <v>129</v>
      </c>
      <c r="C211" s="189"/>
      <c r="D211" s="189"/>
      <c r="E211" s="189"/>
      <c r="F211" s="109">
        <v>0</v>
      </c>
      <c r="G211" s="111">
        <v>6</v>
      </c>
      <c r="H211" s="109">
        <v>12</v>
      </c>
      <c r="I211" s="109">
        <v>0</v>
      </c>
      <c r="J211" s="119"/>
    </row>
    <row r="212" spans="1:10" ht="15" x14ac:dyDescent="0.2">
      <c r="A212" s="46" t="s">
        <v>290</v>
      </c>
      <c r="B212" s="189" t="s">
        <v>131</v>
      </c>
      <c r="C212" s="189"/>
      <c r="D212" s="189"/>
      <c r="E212" s="189"/>
      <c r="F212" s="109">
        <v>0</v>
      </c>
      <c r="G212" s="111">
        <v>6</v>
      </c>
      <c r="H212" s="109">
        <v>12</v>
      </c>
      <c r="I212" s="109">
        <v>0</v>
      </c>
      <c r="J212" s="119"/>
    </row>
    <row r="213" spans="1:10" ht="15" x14ac:dyDescent="0.2">
      <c r="A213" s="46" t="s">
        <v>291</v>
      </c>
      <c r="B213" s="189" t="s">
        <v>133</v>
      </c>
      <c r="C213" s="189"/>
      <c r="D213" s="189"/>
      <c r="E213" s="189"/>
      <c r="F213" s="109">
        <v>0</v>
      </c>
      <c r="G213" s="111">
        <v>6</v>
      </c>
      <c r="H213" s="109">
        <v>12</v>
      </c>
      <c r="I213" s="109">
        <v>0</v>
      </c>
      <c r="J213" s="119"/>
    </row>
    <row r="214" spans="1:10" ht="15" x14ac:dyDescent="0.2">
      <c r="A214" s="46" t="s">
        <v>292</v>
      </c>
      <c r="B214" s="189" t="s">
        <v>135</v>
      </c>
      <c r="C214" s="189"/>
      <c r="D214" s="189"/>
      <c r="E214" s="189"/>
      <c r="F214" s="109">
        <v>0</v>
      </c>
      <c r="G214" s="111">
        <v>6</v>
      </c>
      <c r="H214" s="109">
        <v>12</v>
      </c>
      <c r="I214" s="109">
        <v>0</v>
      </c>
      <c r="J214" s="119"/>
    </row>
    <row r="215" spans="1:10" ht="15" x14ac:dyDescent="0.2">
      <c r="A215" s="46" t="s">
        <v>293</v>
      </c>
      <c r="B215" s="189" t="s">
        <v>137</v>
      </c>
      <c r="C215" s="189"/>
      <c r="D215" s="189"/>
      <c r="E215" s="189"/>
      <c r="F215" s="109">
        <v>0</v>
      </c>
      <c r="G215" s="111">
        <v>6</v>
      </c>
      <c r="H215" s="109">
        <v>12</v>
      </c>
      <c r="I215" s="109">
        <v>0</v>
      </c>
      <c r="J215" s="119"/>
    </row>
    <row r="216" spans="1:10" ht="15" x14ac:dyDescent="0.2">
      <c r="A216" s="46" t="s">
        <v>294</v>
      </c>
      <c r="B216" s="189" t="s">
        <v>139</v>
      </c>
      <c r="C216" s="189"/>
      <c r="D216" s="189"/>
      <c r="E216" s="189"/>
      <c r="F216" s="109">
        <v>0</v>
      </c>
      <c r="G216" s="111">
        <v>6</v>
      </c>
      <c r="H216" s="109">
        <v>12</v>
      </c>
      <c r="I216" s="109">
        <v>0</v>
      </c>
      <c r="J216" s="119"/>
    </row>
    <row r="217" spans="1:10" ht="15" x14ac:dyDescent="0.2">
      <c r="A217" s="46" t="s">
        <v>295</v>
      </c>
      <c r="B217" s="189" t="s">
        <v>140</v>
      </c>
      <c r="C217" s="189"/>
      <c r="D217" s="189"/>
      <c r="E217" s="189"/>
      <c r="F217" s="109">
        <v>0</v>
      </c>
      <c r="G217" s="111">
        <v>6</v>
      </c>
      <c r="H217" s="109">
        <v>12</v>
      </c>
      <c r="I217" s="109">
        <v>0</v>
      </c>
      <c r="J217" s="119"/>
    </row>
    <row r="218" spans="1:10" ht="15" x14ac:dyDescent="0.25">
      <c r="A218" s="67"/>
      <c r="B218" s="223" t="s">
        <v>196</v>
      </c>
      <c r="C218" s="223"/>
      <c r="D218" s="223"/>
      <c r="E218" s="223"/>
      <c r="F218" s="115"/>
      <c r="G218" s="115"/>
      <c r="H218" s="115"/>
      <c r="I218" s="115"/>
      <c r="J218" s="68"/>
    </row>
    <row r="219" spans="1:10" ht="15" x14ac:dyDescent="0.2">
      <c r="A219" s="46" t="s">
        <v>296</v>
      </c>
      <c r="B219" s="189" t="s">
        <v>122</v>
      </c>
      <c r="C219" s="189"/>
      <c r="D219" s="189"/>
      <c r="E219" s="189"/>
      <c r="F219" s="109">
        <v>0</v>
      </c>
      <c r="G219" s="111">
        <v>6</v>
      </c>
      <c r="H219" s="109">
        <v>12</v>
      </c>
      <c r="I219" s="109">
        <v>0</v>
      </c>
      <c r="J219" s="119"/>
    </row>
    <row r="220" spans="1:10" ht="15" x14ac:dyDescent="0.25">
      <c r="A220" s="46" t="s">
        <v>297</v>
      </c>
      <c r="B220" s="189" t="s">
        <v>124</v>
      </c>
      <c r="C220" s="189"/>
      <c r="D220" s="189"/>
      <c r="E220" s="189"/>
      <c r="F220" s="113">
        <v>0</v>
      </c>
      <c r="G220" s="113">
        <v>3</v>
      </c>
      <c r="H220" s="113">
        <v>6</v>
      </c>
      <c r="I220" s="113">
        <v>0</v>
      </c>
      <c r="J220" s="116"/>
    </row>
    <row r="221" spans="1:10" ht="15" x14ac:dyDescent="0.25">
      <c r="A221" s="46" t="s">
        <v>298</v>
      </c>
      <c r="B221" s="189" t="s">
        <v>126</v>
      </c>
      <c r="C221" s="189"/>
      <c r="D221" s="189"/>
      <c r="E221" s="189"/>
      <c r="F221" s="113">
        <v>0</v>
      </c>
      <c r="G221" s="113">
        <v>3</v>
      </c>
      <c r="H221" s="113">
        <v>6</v>
      </c>
      <c r="I221" s="113">
        <v>0</v>
      </c>
      <c r="J221" s="116"/>
    </row>
    <row r="222" spans="1:10" ht="15" x14ac:dyDescent="0.25">
      <c r="A222" s="46" t="s">
        <v>299</v>
      </c>
      <c r="B222" s="189" t="s">
        <v>128</v>
      </c>
      <c r="C222" s="189"/>
      <c r="D222" s="189"/>
      <c r="E222" s="189"/>
      <c r="F222" s="113">
        <v>0</v>
      </c>
      <c r="G222" s="113">
        <v>3</v>
      </c>
      <c r="H222" s="113">
        <v>6</v>
      </c>
      <c r="I222" s="113">
        <v>0</v>
      </c>
      <c r="J222" s="116"/>
    </row>
    <row r="223" spans="1:10" ht="51.6" customHeight="1" x14ac:dyDescent="0.25">
      <c r="A223" s="67"/>
      <c r="B223" s="223" t="s">
        <v>130</v>
      </c>
      <c r="C223" s="223"/>
      <c r="D223" s="223"/>
      <c r="E223" s="223"/>
      <c r="F223" s="34"/>
      <c r="G223" s="34"/>
      <c r="H223" s="34"/>
      <c r="I223" s="34"/>
      <c r="J223" s="68"/>
    </row>
    <row r="224" spans="1:10" ht="60.6" customHeight="1" x14ac:dyDescent="0.25">
      <c r="A224" s="46" t="s">
        <v>300</v>
      </c>
      <c r="B224" s="189" t="s">
        <v>132</v>
      </c>
      <c r="C224" s="189"/>
      <c r="D224" s="189"/>
      <c r="E224" s="189"/>
      <c r="F224" s="15">
        <v>0</v>
      </c>
      <c r="G224" s="15">
        <v>3</v>
      </c>
      <c r="H224" s="15">
        <v>6</v>
      </c>
      <c r="I224" s="15">
        <v>0</v>
      </c>
      <c r="J224" s="116"/>
    </row>
    <row r="225" spans="1:10" ht="15" x14ac:dyDescent="0.25">
      <c r="A225" s="46" t="s">
        <v>301</v>
      </c>
      <c r="B225" s="189" t="s">
        <v>134</v>
      </c>
      <c r="C225" s="189"/>
      <c r="D225" s="189"/>
      <c r="E225" s="189"/>
      <c r="F225" s="15">
        <v>0</v>
      </c>
      <c r="G225" s="15">
        <v>3</v>
      </c>
      <c r="H225" s="15">
        <v>6</v>
      </c>
      <c r="I225" s="15">
        <v>0</v>
      </c>
      <c r="J225" s="116"/>
    </row>
    <row r="226" spans="1:10" ht="72" customHeight="1" x14ac:dyDescent="0.25">
      <c r="A226" s="46" t="s">
        <v>302</v>
      </c>
      <c r="B226" s="189" t="s">
        <v>136</v>
      </c>
      <c r="C226" s="189"/>
      <c r="D226" s="189"/>
      <c r="E226" s="189"/>
      <c r="F226" s="15">
        <v>0</v>
      </c>
      <c r="G226" s="15">
        <v>3</v>
      </c>
      <c r="H226" s="15">
        <v>6</v>
      </c>
      <c r="I226" s="15">
        <v>0</v>
      </c>
      <c r="J226" s="116"/>
    </row>
    <row r="227" spans="1:10" ht="61.9" customHeight="1" x14ac:dyDescent="0.25">
      <c r="A227" s="46" t="s">
        <v>303</v>
      </c>
      <c r="B227" s="189" t="s">
        <v>138</v>
      </c>
      <c r="C227" s="189"/>
      <c r="D227" s="189"/>
      <c r="E227" s="189"/>
      <c r="F227" s="15">
        <v>0</v>
      </c>
      <c r="G227" s="15">
        <v>3</v>
      </c>
      <c r="H227" s="15">
        <v>6</v>
      </c>
      <c r="I227" s="15">
        <v>0</v>
      </c>
      <c r="J227" s="116"/>
    </row>
    <row r="228" spans="1:10" ht="76.150000000000006" customHeight="1" x14ac:dyDescent="0.25">
      <c r="A228" s="46" t="s">
        <v>304</v>
      </c>
      <c r="B228" s="189" t="s">
        <v>200</v>
      </c>
      <c r="C228" s="189"/>
      <c r="D228" s="189"/>
      <c r="E228" s="189"/>
      <c r="F228" s="36">
        <v>0</v>
      </c>
      <c r="G228" s="15">
        <v>9</v>
      </c>
      <c r="H228" s="15">
        <v>18</v>
      </c>
      <c r="I228" s="15">
        <v>0</v>
      </c>
      <c r="J228" s="116"/>
    </row>
    <row r="229" spans="1:10" ht="74.45" customHeight="1" thickBot="1" x14ac:dyDescent="0.25">
      <c r="A229" s="49"/>
      <c r="B229" s="198" t="s">
        <v>317</v>
      </c>
      <c r="C229" s="199"/>
      <c r="D229" s="200"/>
      <c r="E229" s="201">
        <f>SUM(H186:H228)</f>
        <v>354</v>
      </c>
      <c r="F229" s="201"/>
      <c r="G229" s="201"/>
      <c r="H229" s="241">
        <f>SUM(J186:J228)</f>
        <v>0</v>
      </c>
      <c r="I229" s="242"/>
      <c r="J229" s="243"/>
    </row>
    <row r="230" spans="1:10" ht="31.9" customHeight="1" x14ac:dyDescent="0.2">
      <c r="A230" s="31"/>
      <c r="B230" s="72"/>
      <c r="C230" s="73"/>
      <c r="D230" s="74"/>
      <c r="E230" s="245">
        <v>0.7</v>
      </c>
      <c r="F230" s="246"/>
      <c r="G230" s="245">
        <v>0.39900000000000002</v>
      </c>
      <c r="H230" s="246"/>
      <c r="I230" s="198" t="str">
        <f>IF(H229&gt;=E231,"HIGH RISK",IF(H229&lt;=G231,"LOW RISK","MEDIUM RISK"))</f>
        <v>LOW RISK</v>
      </c>
      <c r="J230" s="275"/>
    </row>
    <row r="231" spans="1:10" ht="15" x14ac:dyDescent="0.2">
      <c r="A231" s="31"/>
      <c r="B231" s="72"/>
      <c r="C231" s="73"/>
      <c r="D231" s="74"/>
      <c r="E231" s="241">
        <f>70%*E229</f>
        <v>247.79999999999998</v>
      </c>
      <c r="F231" s="276"/>
      <c r="G231" s="277">
        <f>39.9%*E229</f>
        <v>141.24599999999998</v>
      </c>
      <c r="H231" s="278"/>
      <c r="I231" s="202"/>
      <c r="J231" s="204"/>
    </row>
    <row r="232" spans="1:10" ht="15" x14ac:dyDescent="0.2">
      <c r="A232" s="103"/>
      <c r="B232" s="104"/>
      <c r="C232" s="104"/>
      <c r="D232" s="104"/>
      <c r="E232" s="105"/>
      <c r="F232" s="105"/>
      <c r="G232" s="106"/>
      <c r="H232" s="106"/>
      <c r="I232" s="105"/>
      <c r="J232" s="107"/>
    </row>
    <row r="233" spans="1:10" ht="15" x14ac:dyDescent="0.2">
      <c r="A233" s="108"/>
      <c r="B233" s="287" t="s">
        <v>336</v>
      </c>
      <c r="C233" s="288"/>
      <c r="D233" s="288"/>
      <c r="E233" s="288"/>
      <c r="F233" s="288"/>
      <c r="G233" s="288"/>
      <c r="H233" s="288"/>
      <c r="I233" s="288"/>
      <c r="J233" s="289"/>
    </row>
    <row r="234" spans="1:10" s="102" customFormat="1" ht="15" x14ac:dyDescent="0.2">
      <c r="A234" s="108"/>
      <c r="B234" s="290" t="s">
        <v>337</v>
      </c>
      <c r="C234" s="288"/>
      <c r="D234" s="288"/>
      <c r="E234" s="288"/>
      <c r="F234" s="288"/>
      <c r="G234" s="288"/>
      <c r="H234" s="288"/>
      <c r="I234" s="288"/>
      <c r="J234" s="289"/>
    </row>
    <row r="235" spans="1:10" s="102" customFormat="1" ht="30" customHeight="1" x14ac:dyDescent="0.2">
      <c r="A235" s="291" t="s">
        <v>338</v>
      </c>
      <c r="B235" s="292"/>
      <c r="C235" s="292"/>
      <c r="D235" s="292"/>
      <c r="E235" s="292"/>
      <c r="F235" s="292"/>
      <c r="G235" s="292"/>
      <c r="H235" s="292"/>
      <c r="I235" s="292"/>
      <c r="J235" s="293"/>
    </row>
    <row r="236" spans="1:10" s="102" customFormat="1" ht="23.45" customHeight="1" x14ac:dyDescent="0.2">
      <c r="A236" s="291" t="s">
        <v>339</v>
      </c>
      <c r="B236" s="292"/>
      <c r="C236" s="292"/>
      <c r="D236" s="292"/>
      <c r="E236" s="292"/>
      <c r="F236" s="292"/>
      <c r="G236" s="292"/>
      <c r="H236" s="292"/>
      <c r="I236" s="292"/>
      <c r="J236" s="293"/>
    </row>
    <row r="237" spans="1:10" s="102" customFormat="1" ht="29.45" customHeight="1" x14ac:dyDescent="0.2">
      <c r="A237" s="291" t="s">
        <v>340</v>
      </c>
      <c r="B237" s="292"/>
      <c r="C237" s="292"/>
      <c r="D237" s="292"/>
      <c r="E237" s="292"/>
      <c r="F237" s="292"/>
      <c r="G237" s="292"/>
      <c r="H237" s="292"/>
      <c r="I237" s="292"/>
      <c r="J237" s="293"/>
    </row>
    <row r="238" spans="1:10" s="102" customFormat="1" ht="31.15" customHeight="1" x14ac:dyDescent="0.2">
      <c r="A238" s="294" t="s">
        <v>341</v>
      </c>
      <c r="B238" s="295"/>
      <c r="C238" s="295"/>
      <c r="D238" s="295"/>
      <c r="E238" s="295"/>
      <c r="F238" s="295"/>
      <c r="G238" s="295"/>
      <c r="H238" s="295"/>
      <c r="I238" s="295"/>
      <c r="J238" s="296"/>
    </row>
    <row r="239" spans="1:10" s="102" customFormat="1" ht="26.45" customHeight="1" thickBot="1" x14ac:dyDescent="0.3">
      <c r="A239" s="50"/>
      <c r="B239" s="231"/>
      <c r="C239" s="231"/>
      <c r="D239" s="231"/>
      <c r="E239" s="231"/>
      <c r="F239" s="51"/>
      <c r="G239" s="7"/>
      <c r="H239" s="7"/>
      <c r="I239" s="7"/>
      <c r="J239" s="52"/>
    </row>
    <row r="240" spans="1:10" s="102" customFormat="1" ht="28.9" customHeight="1" x14ac:dyDescent="0.25">
      <c r="A240" s="29"/>
      <c r="B240" s="279" t="s">
        <v>322</v>
      </c>
      <c r="C240" s="280"/>
      <c r="D240" s="280"/>
      <c r="E240" s="79"/>
      <c r="F240" s="80"/>
      <c r="G240" s="283" t="s">
        <v>318</v>
      </c>
      <c r="H240" s="284"/>
      <c r="I240" s="81"/>
      <c r="J240" s="82" t="str">
        <f>I65</f>
        <v>LOW RISK</v>
      </c>
    </row>
    <row r="241" spans="1:10" ht="15" x14ac:dyDescent="0.25">
      <c r="A241" s="29"/>
      <c r="B241" s="281"/>
      <c r="C241" s="282"/>
      <c r="D241" s="282"/>
      <c r="E241" s="84"/>
      <c r="F241" s="85"/>
      <c r="G241" s="285" t="s">
        <v>323</v>
      </c>
      <c r="H241" s="286"/>
      <c r="I241" s="86"/>
      <c r="J241" s="87" t="str">
        <f>I77</f>
        <v>LOW RISK</v>
      </c>
    </row>
    <row r="242" spans="1:10" ht="15" x14ac:dyDescent="0.25">
      <c r="A242" s="29"/>
      <c r="B242" s="281" t="s">
        <v>342</v>
      </c>
      <c r="C242" s="282"/>
      <c r="D242" s="282"/>
      <c r="E242" s="84"/>
      <c r="F242" s="85"/>
      <c r="G242" s="285" t="s">
        <v>324</v>
      </c>
      <c r="H242" s="286"/>
      <c r="I242" s="86"/>
      <c r="J242" s="87" t="str">
        <f>I94</f>
        <v>LOW RISK</v>
      </c>
    </row>
    <row r="243" spans="1:10" ht="15" x14ac:dyDescent="0.25">
      <c r="A243" s="29"/>
      <c r="B243" s="281"/>
      <c r="C243" s="282"/>
      <c r="D243" s="282"/>
      <c r="E243" s="84"/>
      <c r="F243" s="85"/>
      <c r="G243" s="285" t="s">
        <v>325</v>
      </c>
      <c r="H243" s="286"/>
      <c r="I243" s="86"/>
      <c r="J243" s="87" t="str">
        <f>I135</f>
        <v>LOW RISK</v>
      </c>
    </row>
    <row r="244" spans="1:10" ht="15" x14ac:dyDescent="0.25">
      <c r="A244" s="29"/>
      <c r="B244" s="281" t="s">
        <v>343</v>
      </c>
      <c r="C244" s="282"/>
      <c r="D244" s="282"/>
      <c r="E244" s="282"/>
      <c r="F244" s="300"/>
      <c r="G244" s="285" t="s">
        <v>326</v>
      </c>
      <c r="H244" s="286"/>
      <c r="I244" s="86"/>
      <c r="J244" s="87" t="str">
        <f>I181</f>
        <v>LOW RISK</v>
      </c>
    </row>
    <row r="245" spans="1:10" ht="15.75" thickBot="1" x14ac:dyDescent="0.3">
      <c r="A245" s="29"/>
      <c r="B245" s="281"/>
      <c r="C245" s="282"/>
      <c r="D245" s="282"/>
      <c r="E245" s="282"/>
      <c r="F245" s="300"/>
      <c r="G245" s="304" t="s">
        <v>327</v>
      </c>
      <c r="H245" s="305"/>
      <c r="I245" s="88"/>
      <c r="J245" s="89" t="str">
        <f>I230</f>
        <v>LOW RISK</v>
      </c>
    </row>
    <row r="246" spans="1:10" ht="15" x14ac:dyDescent="0.25">
      <c r="A246" s="29"/>
      <c r="B246" s="281" t="s">
        <v>345</v>
      </c>
      <c r="C246" s="282"/>
      <c r="D246" s="282"/>
      <c r="E246" s="282"/>
      <c r="F246" s="300"/>
      <c r="G246" s="83"/>
      <c r="H246" s="83"/>
      <c r="I246" s="83"/>
      <c r="J246" s="83"/>
    </row>
    <row r="247" spans="1:10" ht="35.450000000000003" customHeight="1" x14ac:dyDescent="0.25">
      <c r="A247" s="29"/>
      <c r="B247" s="281"/>
      <c r="C247" s="282"/>
      <c r="D247" s="282"/>
      <c r="E247" s="282"/>
      <c r="F247" s="300"/>
      <c r="G247" s="83"/>
      <c r="H247" s="83"/>
      <c r="I247" s="83"/>
      <c r="J247" s="83"/>
    </row>
    <row r="248" spans="1:10" ht="15.75" thickBot="1" x14ac:dyDescent="0.3">
      <c r="A248" s="29"/>
      <c r="B248" s="301" t="s">
        <v>344</v>
      </c>
      <c r="C248" s="302"/>
      <c r="D248" s="302"/>
      <c r="E248" s="302"/>
      <c r="F248" s="303"/>
      <c r="G248" s="83"/>
      <c r="H248" s="83"/>
      <c r="I248" s="83"/>
      <c r="J248" s="83"/>
    </row>
    <row r="249" spans="1:10" ht="43.15" customHeight="1" thickTop="1" x14ac:dyDescent="0.25">
      <c r="A249" s="29"/>
      <c r="B249" s="314" t="s">
        <v>328</v>
      </c>
      <c r="C249" s="314"/>
      <c r="D249" s="314"/>
      <c r="E249" s="314"/>
      <c r="F249" s="314"/>
      <c r="G249" s="7"/>
      <c r="H249" s="7"/>
      <c r="I249" s="7"/>
      <c r="J249" s="7"/>
    </row>
    <row r="250" spans="1:10" ht="42" customHeight="1" x14ac:dyDescent="0.25">
      <c r="A250" s="29"/>
      <c r="B250" s="315" t="s">
        <v>329</v>
      </c>
      <c r="C250" s="316"/>
      <c r="D250" s="317"/>
      <c r="E250" s="316" t="s">
        <v>330</v>
      </c>
      <c r="F250" s="316"/>
      <c r="G250" s="315" t="s">
        <v>331</v>
      </c>
      <c r="H250" s="317"/>
      <c r="I250" s="318"/>
      <c r="J250" s="318"/>
    </row>
    <row r="251" spans="1:10" ht="42.6" customHeight="1" x14ac:dyDescent="0.25">
      <c r="A251" s="29"/>
      <c r="B251" s="297"/>
      <c r="C251" s="297"/>
      <c r="D251" s="298"/>
      <c r="E251" s="298"/>
      <c r="F251" s="298"/>
      <c r="G251" s="298"/>
      <c r="H251" s="313"/>
      <c r="I251" s="312"/>
      <c r="J251" s="312"/>
    </row>
    <row r="252" spans="1:10" ht="99" customHeight="1" x14ac:dyDescent="0.25">
      <c r="A252" s="29"/>
      <c r="B252" s="145" t="s">
        <v>141</v>
      </c>
      <c r="C252" s="146"/>
      <c r="D252" s="146"/>
      <c r="E252" s="146"/>
      <c r="F252" s="146"/>
      <c r="G252" s="146"/>
      <c r="H252" s="146"/>
      <c r="I252" s="146"/>
      <c r="J252" s="319"/>
    </row>
    <row r="253" spans="1:10" ht="45" customHeight="1" x14ac:dyDescent="0.25">
      <c r="A253" s="29"/>
      <c r="B253" s="299" t="s">
        <v>142</v>
      </c>
      <c r="C253" s="299"/>
      <c r="D253" s="299"/>
      <c r="E253" s="299"/>
      <c r="F253" s="128"/>
      <c r="G253" s="129"/>
      <c r="H253" s="129"/>
      <c r="I253" s="129"/>
      <c r="J253" s="129"/>
    </row>
    <row r="254" spans="1:10" ht="52.15" customHeight="1" x14ac:dyDescent="0.25">
      <c r="A254" s="29"/>
      <c r="B254" s="145" t="s">
        <v>143</v>
      </c>
      <c r="C254" s="146"/>
      <c r="D254" s="146"/>
      <c r="E254" s="146"/>
      <c r="F254" s="129"/>
      <c r="G254" s="129"/>
      <c r="H254" s="129"/>
      <c r="I254" s="129"/>
      <c r="J254" s="129"/>
    </row>
    <row r="255" spans="1:10" ht="52.15" customHeight="1" x14ac:dyDescent="0.25">
      <c r="A255" s="29"/>
      <c r="B255" s="307" t="s">
        <v>359</v>
      </c>
      <c r="C255" s="306"/>
      <c r="D255" s="306"/>
      <c r="E255" s="306"/>
      <c r="F255" s="124" t="s">
        <v>144</v>
      </c>
      <c r="G255" s="131"/>
      <c r="H255" s="131"/>
      <c r="I255" s="131"/>
      <c r="J255" s="131"/>
    </row>
    <row r="256" spans="1:10" ht="52.15" customHeight="1" x14ac:dyDescent="0.25">
      <c r="A256" s="29"/>
      <c r="B256" s="309">
        <v>1</v>
      </c>
      <c r="C256" s="306"/>
      <c r="D256" s="306"/>
      <c r="E256" s="306"/>
      <c r="F256" s="132"/>
      <c r="G256" s="133"/>
      <c r="H256" s="133"/>
      <c r="I256" s="133"/>
      <c r="J256" s="133"/>
    </row>
    <row r="257" spans="1:10" ht="15" x14ac:dyDescent="0.25">
      <c r="A257" s="29"/>
      <c r="B257" s="309"/>
      <c r="C257" s="306"/>
      <c r="D257" s="306"/>
      <c r="E257" s="306"/>
      <c r="F257" s="134"/>
      <c r="G257" s="135"/>
      <c r="H257" s="135"/>
      <c r="I257" s="135"/>
      <c r="J257" s="135"/>
    </row>
    <row r="258" spans="1:10" ht="15" x14ac:dyDescent="0.25">
      <c r="A258" s="29"/>
      <c r="B258" s="90">
        <v>2</v>
      </c>
      <c r="C258" s="306"/>
      <c r="D258" s="306"/>
      <c r="E258" s="306"/>
      <c r="F258" s="130"/>
      <c r="G258" s="131"/>
      <c r="H258" s="131"/>
      <c r="I258" s="131"/>
      <c r="J258" s="131"/>
    </row>
    <row r="259" spans="1:10" ht="15" x14ac:dyDescent="0.25">
      <c r="A259" s="29"/>
      <c r="B259" s="90">
        <v>3</v>
      </c>
      <c r="C259" s="306"/>
      <c r="D259" s="306"/>
      <c r="E259" s="306"/>
      <c r="F259" s="130"/>
      <c r="G259" s="131"/>
      <c r="H259" s="131"/>
      <c r="I259" s="131"/>
      <c r="J259" s="131"/>
    </row>
    <row r="260" spans="1:10" ht="57.6" customHeight="1" x14ac:dyDescent="0.25">
      <c r="A260" s="29"/>
      <c r="B260" s="145" t="s">
        <v>145</v>
      </c>
      <c r="C260" s="146"/>
      <c r="D260" s="146"/>
      <c r="E260" s="146"/>
      <c r="F260" s="129"/>
      <c r="G260" s="129"/>
      <c r="H260" s="129"/>
      <c r="I260" s="129"/>
      <c r="J260" s="129"/>
    </row>
    <row r="261" spans="1:10" ht="15" x14ac:dyDescent="0.25">
      <c r="A261" s="29"/>
      <c r="B261" s="90">
        <v>1</v>
      </c>
      <c r="C261" s="306"/>
      <c r="D261" s="306"/>
      <c r="E261" s="306"/>
      <c r="F261" s="130"/>
      <c r="G261" s="131"/>
      <c r="H261" s="131"/>
      <c r="I261" s="131"/>
      <c r="J261" s="131"/>
    </row>
    <row r="262" spans="1:10" ht="15" customHeight="1" x14ac:dyDescent="0.25">
      <c r="A262" s="29"/>
      <c r="B262" s="90">
        <v>2</v>
      </c>
      <c r="C262" s="306"/>
      <c r="D262" s="306"/>
      <c r="E262" s="306"/>
      <c r="F262" s="130"/>
      <c r="G262" s="131"/>
      <c r="H262" s="131"/>
      <c r="I262" s="131"/>
      <c r="J262" s="131"/>
    </row>
    <row r="263" spans="1:10" ht="15" x14ac:dyDescent="0.25">
      <c r="A263" s="29"/>
      <c r="B263" s="90">
        <v>3</v>
      </c>
      <c r="C263" s="306"/>
      <c r="D263" s="306"/>
      <c r="E263" s="306"/>
      <c r="F263" s="130"/>
      <c r="G263" s="131"/>
      <c r="H263" s="131"/>
      <c r="I263" s="131"/>
      <c r="J263" s="131"/>
    </row>
    <row r="264" spans="1:10" ht="114" customHeight="1" x14ac:dyDescent="0.25">
      <c r="A264" s="29"/>
      <c r="B264" s="145" t="s">
        <v>146</v>
      </c>
      <c r="C264" s="146"/>
      <c r="D264" s="146"/>
      <c r="E264" s="146"/>
      <c r="F264" s="146"/>
      <c r="G264" s="146"/>
      <c r="H264" s="146"/>
      <c r="I264" s="146"/>
      <c r="J264" s="146"/>
    </row>
    <row r="265" spans="1:10" ht="52.15" customHeight="1" x14ac:dyDescent="0.25">
      <c r="A265" s="29"/>
      <c r="B265" s="307" t="s">
        <v>147</v>
      </c>
      <c r="C265" s="307"/>
      <c r="D265" s="307" t="s">
        <v>148</v>
      </c>
      <c r="E265" s="307"/>
      <c r="F265" s="308" t="s">
        <v>149</v>
      </c>
      <c r="G265" s="308"/>
      <c r="H265" s="124" t="s">
        <v>360</v>
      </c>
      <c r="I265" s="125"/>
      <c r="J265" s="125"/>
    </row>
    <row r="266" spans="1:10" ht="15" customHeight="1" x14ac:dyDescent="0.25">
      <c r="A266" s="29"/>
      <c r="B266" s="306"/>
      <c r="C266" s="306"/>
      <c r="D266" s="306"/>
      <c r="E266" s="306"/>
      <c r="F266" s="311"/>
      <c r="G266" s="311"/>
      <c r="H266" s="124"/>
      <c r="I266" s="125"/>
      <c r="J266" s="125"/>
    </row>
    <row r="267" spans="1:10" ht="14.45" customHeight="1" x14ac:dyDescent="0.25">
      <c r="A267" s="29"/>
      <c r="B267" s="306"/>
      <c r="C267" s="306"/>
      <c r="D267" s="306"/>
      <c r="E267" s="306"/>
      <c r="F267" s="311"/>
      <c r="G267" s="311"/>
      <c r="H267" s="124"/>
      <c r="I267" s="125"/>
      <c r="J267" s="125"/>
    </row>
    <row r="268" spans="1:10" ht="15" x14ac:dyDescent="0.25">
      <c r="A268" s="29"/>
      <c r="B268" s="306"/>
      <c r="C268" s="306"/>
      <c r="D268" s="306"/>
      <c r="E268" s="306"/>
      <c r="F268" s="311"/>
      <c r="G268" s="311"/>
      <c r="H268" s="124"/>
      <c r="I268" s="125"/>
      <c r="J268" s="125"/>
    </row>
    <row r="269" spans="1:10" ht="15" x14ac:dyDescent="0.25">
      <c r="A269" s="29"/>
      <c r="B269" s="306"/>
      <c r="C269" s="306"/>
      <c r="D269" s="306"/>
      <c r="E269" s="306"/>
      <c r="F269" s="311"/>
      <c r="G269" s="311"/>
      <c r="H269" s="124"/>
      <c r="I269" s="125"/>
      <c r="J269" s="125"/>
    </row>
    <row r="270" spans="1:10" ht="15" x14ac:dyDescent="0.25">
      <c r="A270" s="29"/>
      <c r="B270" s="306"/>
      <c r="C270" s="306"/>
      <c r="D270" s="306"/>
      <c r="E270" s="306"/>
      <c r="F270" s="311"/>
      <c r="G270" s="311"/>
      <c r="H270" s="124"/>
      <c r="I270" s="125"/>
      <c r="J270" s="125"/>
    </row>
    <row r="271" spans="1:10" ht="15" x14ac:dyDescent="0.25">
      <c r="A271" s="29"/>
      <c r="B271" s="306"/>
      <c r="C271" s="306"/>
      <c r="D271" s="306"/>
      <c r="E271" s="306"/>
      <c r="F271" s="311"/>
      <c r="G271" s="311"/>
      <c r="H271" s="124"/>
      <c r="I271" s="125"/>
      <c r="J271" s="125"/>
    </row>
    <row r="272" spans="1:10" ht="15" x14ac:dyDescent="0.25">
      <c r="A272" s="29"/>
      <c r="B272" s="306"/>
      <c r="C272" s="306"/>
      <c r="D272" s="306"/>
      <c r="E272" s="306"/>
      <c r="F272" s="311"/>
      <c r="G272" s="311"/>
      <c r="H272" s="124"/>
      <c r="I272" s="125"/>
      <c r="J272" s="125"/>
    </row>
    <row r="273" spans="1:10" ht="15" x14ac:dyDescent="0.25">
      <c r="A273" s="29"/>
      <c r="B273" s="306"/>
      <c r="C273" s="306"/>
      <c r="D273" s="306"/>
      <c r="E273" s="306"/>
      <c r="F273" s="311"/>
      <c r="G273" s="311"/>
      <c r="H273" s="124"/>
      <c r="I273" s="125"/>
      <c r="J273" s="125"/>
    </row>
    <row r="274" spans="1:10" ht="15" x14ac:dyDescent="0.25">
      <c r="A274" s="29"/>
      <c r="B274" s="306"/>
      <c r="C274" s="306"/>
      <c r="D274" s="306"/>
      <c r="E274" s="306"/>
      <c r="F274" s="311"/>
      <c r="G274" s="311"/>
      <c r="H274" s="124"/>
      <c r="I274" s="125"/>
      <c r="J274" s="125"/>
    </row>
    <row r="275" spans="1:10" ht="15" x14ac:dyDescent="0.25">
      <c r="A275" s="29"/>
      <c r="B275" s="306"/>
      <c r="C275" s="306"/>
      <c r="D275" s="306"/>
      <c r="E275" s="306"/>
      <c r="F275" s="311"/>
      <c r="G275" s="311"/>
      <c r="H275" s="124"/>
      <c r="I275" s="125"/>
      <c r="J275" s="125"/>
    </row>
    <row r="276" spans="1:10" ht="15" x14ac:dyDescent="0.25">
      <c r="A276" s="29"/>
      <c r="B276" s="306"/>
      <c r="C276" s="306"/>
      <c r="D276" s="306"/>
      <c r="E276" s="306"/>
      <c r="F276" s="311"/>
      <c r="G276" s="311"/>
      <c r="H276" s="124"/>
      <c r="I276" s="125"/>
      <c r="J276" s="125"/>
    </row>
    <row r="277" spans="1:10" ht="15" x14ac:dyDescent="0.25">
      <c r="A277" s="29"/>
      <c r="B277" s="306"/>
      <c r="C277" s="306"/>
      <c r="D277" s="306"/>
      <c r="E277" s="306"/>
      <c r="F277" s="311"/>
      <c r="G277" s="311"/>
      <c r="H277" s="124"/>
      <c r="I277" s="125"/>
      <c r="J277" s="125"/>
    </row>
    <row r="278" spans="1:10" ht="15" x14ac:dyDescent="0.25">
      <c r="A278" s="29"/>
      <c r="B278" s="306"/>
      <c r="C278" s="306"/>
      <c r="D278" s="306"/>
      <c r="E278" s="306"/>
      <c r="F278" s="311"/>
      <c r="G278" s="311"/>
      <c r="H278" s="124"/>
      <c r="I278" s="125"/>
      <c r="J278" s="125"/>
    </row>
    <row r="279" spans="1:10" ht="15" x14ac:dyDescent="0.25">
      <c r="A279" s="29"/>
      <c r="B279" s="306"/>
      <c r="C279" s="306"/>
      <c r="D279" s="306"/>
      <c r="E279" s="306"/>
      <c r="F279" s="311"/>
      <c r="G279" s="311"/>
      <c r="H279" s="124"/>
      <c r="I279" s="125"/>
      <c r="J279" s="125"/>
    </row>
    <row r="280" spans="1:10" ht="15" x14ac:dyDescent="0.25">
      <c r="A280" s="29"/>
      <c r="B280" s="306"/>
      <c r="C280" s="306"/>
      <c r="D280" s="306"/>
      <c r="E280" s="306"/>
      <c r="F280" s="310"/>
      <c r="G280" s="310"/>
      <c r="H280" s="126"/>
      <c r="I280" s="127"/>
      <c r="J280" s="127"/>
    </row>
  </sheetData>
  <sheetProtection selectLockedCells="1" selectUnlockedCells="1"/>
  <mergeCells count="364">
    <mergeCell ref="B269:C269"/>
    <mergeCell ref="D269:E269"/>
    <mergeCell ref="F269:G269"/>
    <mergeCell ref="B266:C266"/>
    <mergeCell ref="D266:E266"/>
    <mergeCell ref="F266:G266"/>
    <mergeCell ref="B267:C267"/>
    <mergeCell ref="D267:E267"/>
    <mergeCell ref="F267:G267"/>
    <mergeCell ref="B268:C268"/>
    <mergeCell ref="D268:E268"/>
    <mergeCell ref="F268:G268"/>
    <mergeCell ref="B272:C272"/>
    <mergeCell ref="D272:E272"/>
    <mergeCell ref="F272:G272"/>
    <mergeCell ref="B270:C270"/>
    <mergeCell ref="D270:E270"/>
    <mergeCell ref="F270:G270"/>
    <mergeCell ref="B271:C271"/>
    <mergeCell ref="D271:E271"/>
    <mergeCell ref="F271:G271"/>
    <mergeCell ref="B273:C273"/>
    <mergeCell ref="D273:E273"/>
    <mergeCell ref="F273:G273"/>
    <mergeCell ref="B274:C274"/>
    <mergeCell ref="D274:E274"/>
    <mergeCell ref="F274:G274"/>
    <mergeCell ref="B279:C279"/>
    <mergeCell ref="D279:E279"/>
    <mergeCell ref="F279:G279"/>
    <mergeCell ref="B280:C280"/>
    <mergeCell ref="D280:E280"/>
    <mergeCell ref="F280:G280"/>
    <mergeCell ref="B275:C275"/>
    <mergeCell ref="D275:E275"/>
    <mergeCell ref="F275:G275"/>
    <mergeCell ref="B276:C276"/>
    <mergeCell ref="D276:E276"/>
    <mergeCell ref="F276:G276"/>
    <mergeCell ref="B277:C277"/>
    <mergeCell ref="D277:E277"/>
    <mergeCell ref="F277:G277"/>
    <mergeCell ref="B278:C278"/>
    <mergeCell ref="D278:E278"/>
    <mergeCell ref="F278:G278"/>
    <mergeCell ref="C263:E263"/>
    <mergeCell ref="B265:C265"/>
    <mergeCell ref="D265:E265"/>
    <mergeCell ref="F265:G265"/>
    <mergeCell ref="B255:E255"/>
    <mergeCell ref="B256:B257"/>
    <mergeCell ref="C256:E257"/>
    <mergeCell ref="C258:E258"/>
    <mergeCell ref="C259:E259"/>
    <mergeCell ref="C261:E261"/>
    <mergeCell ref="C262:E262"/>
    <mergeCell ref="B251:C251"/>
    <mergeCell ref="D251:G251"/>
    <mergeCell ref="B253:E253"/>
    <mergeCell ref="B242:D243"/>
    <mergeCell ref="B244:F245"/>
    <mergeCell ref="B246:F247"/>
    <mergeCell ref="B248:F248"/>
    <mergeCell ref="B249:F249"/>
    <mergeCell ref="G245:H245"/>
    <mergeCell ref="G244:H244"/>
    <mergeCell ref="G243:H243"/>
    <mergeCell ref="G242:H242"/>
    <mergeCell ref="B252:J252"/>
    <mergeCell ref="B250:D250"/>
    <mergeCell ref="E250:F250"/>
    <mergeCell ref="G250:H250"/>
    <mergeCell ref="H229:J229"/>
    <mergeCell ref="E230:F230"/>
    <mergeCell ref="G230:H230"/>
    <mergeCell ref="I230:J231"/>
    <mergeCell ref="E231:F231"/>
    <mergeCell ref="G231:H231"/>
    <mergeCell ref="B239:E239"/>
    <mergeCell ref="B240:D241"/>
    <mergeCell ref="G240:H240"/>
    <mergeCell ref="G241:H241"/>
    <mergeCell ref="B233:J233"/>
    <mergeCell ref="B234:J234"/>
    <mergeCell ref="A235:J235"/>
    <mergeCell ref="A236:J236"/>
    <mergeCell ref="A237:J237"/>
    <mergeCell ref="A238:J238"/>
    <mergeCell ref="B222:E222"/>
    <mergeCell ref="B223:E223"/>
    <mergeCell ref="B224:E224"/>
    <mergeCell ref="B225:E225"/>
    <mergeCell ref="B226:E226"/>
    <mergeCell ref="B227:E227"/>
    <mergeCell ref="B228:E228"/>
    <mergeCell ref="B229:D229"/>
    <mergeCell ref="E229:G229"/>
    <mergeCell ref="B213:E213"/>
    <mergeCell ref="B214:E214"/>
    <mergeCell ref="B215:E215"/>
    <mergeCell ref="B216:E216"/>
    <mergeCell ref="B217:E217"/>
    <mergeCell ref="B218:E218"/>
    <mergeCell ref="B219:E219"/>
    <mergeCell ref="B220:E220"/>
    <mergeCell ref="B221:E221"/>
    <mergeCell ref="B204:E204"/>
    <mergeCell ref="B205:E205"/>
    <mergeCell ref="B206:E206"/>
    <mergeCell ref="B207:E207"/>
    <mergeCell ref="B208:E208"/>
    <mergeCell ref="B209:E209"/>
    <mergeCell ref="B210:E210"/>
    <mergeCell ref="B211:E211"/>
    <mergeCell ref="B212:E212"/>
    <mergeCell ref="H134:J134"/>
    <mergeCell ref="E135:F135"/>
    <mergeCell ref="G135:H135"/>
    <mergeCell ref="I135:J136"/>
    <mergeCell ref="E136:F136"/>
    <mergeCell ref="G136:H136"/>
    <mergeCell ref="B138:J138"/>
    <mergeCell ref="B162:E162"/>
    <mergeCell ref="B163:E163"/>
    <mergeCell ref="B144:E144"/>
    <mergeCell ref="B145:E145"/>
    <mergeCell ref="B146:E146"/>
    <mergeCell ref="B147:E147"/>
    <mergeCell ref="B148:E148"/>
    <mergeCell ref="B149:E149"/>
    <mergeCell ref="B150:E150"/>
    <mergeCell ref="B151:E151"/>
    <mergeCell ref="B152:E152"/>
    <mergeCell ref="B137:E137"/>
    <mergeCell ref="B139:E139"/>
    <mergeCell ref="B140:E140"/>
    <mergeCell ref="B141:E141"/>
    <mergeCell ref="B142:E142"/>
    <mergeCell ref="B143:E143"/>
    <mergeCell ref="G77:H77"/>
    <mergeCell ref="I77:J78"/>
    <mergeCell ref="E78:F78"/>
    <mergeCell ref="G78:H78"/>
    <mergeCell ref="B80:J80"/>
    <mergeCell ref="B93:D93"/>
    <mergeCell ref="E93:G93"/>
    <mergeCell ref="H93:J93"/>
    <mergeCell ref="E94:F94"/>
    <mergeCell ref="G94:H94"/>
    <mergeCell ref="I94:J95"/>
    <mergeCell ref="E95:F95"/>
    <mergeCell ref="G95:H95"/>
    <mergeCell ref="B81:E81"/>
    <mergeCell ref="B82:E82"/>
    <mergeCell ref="B83:E83"/>
    <mergeCell ref="B84:E84"/>
    <mergeCell ref="B85:E85"/>
    <mergeCell ref="E77:F77"/>
    <mergeCell ref="F44:J44"/>
    <mergeCell ref="B64:D64"/>
    <mergeCell ref="E64:G64"/>
    <mergeCell ref="H64:J64"/>
    <mergeCell ref="E65:F65"/>
    <mergeCell ref="G65:H65"/>
    <mergeCell ref="I65:J66"/>
    <mergeCell ref="B68:J68"/>
    <mergeCell ref="B69:E69"/>
    <mergeCell ref="B61:E61"/>
    <mergeCell ref="B62:E62"/>
    <mergeCell ref="B63:E63"/>
    <mergeCell ref="E66:F66"/>
    <mergeCell ref="B52:E52"/>
    <mergeCell ref="B53:E53"/>
    <mergeCell ref="B54:E54"/>
    <mergeCell ref="B55:E55"/>
    <mergeCell ref="B56:E56"/>
    <mergeCell ref="B57:E57"/>
    <mergeCell ref="B58:E58"/>
    <mergeCell ref="B59:E59"/>
    <mergeCell ref="B60:E60"/>
    <mergeCell ref="G66:H66"/>
    <mergeCell ref="B201:E201"/>
    <mergeCell ref="B202:E202"/>
    <mergeCell ref="B203:E203"/>
    <mergeCell ref="B198:E198"/>
    <mergeCell ref="B199:E199"/>
    <mergeCell ref="B200:E200"/>
    <mergeCell ref="B195:E195"/>
    <mergeCell ref="B196:E196"/>
    <mergeCell ref="B197:E197"/>
    <mergeCell ref="B192:E192"/>
    <mergeCell ref="B193:E193"/>
    <mergeCell ref="B194:E194"/>
    <mergeCell ref="B190:E190"/>
    <mergeCell ref="B191:E191"/>
    <mergeCell ref="B185:E185"/>
    <mergeCell ref="B186:E186"/>
    <mergeCell ref="B187:E187"/>
    <mergeCell ref="B188:E188"/>
    <mergeCell ref="B189:E189"/>
    <mergeCell ref="B183:E183"/>
    <mergeCell ref="B184:J184"/>
    <mergeCell ref="B172:E172"/>
    <mergeCell ref="B173:E173"/>
    <mergeCell ref="B174:E174"/>
    <mergeCell ref="B175:E175"/>
    <mergeCell ref="B176:E176"/>
    <mergeCell ref="B177:E177"/>
    <mergeCell ref="B166:E166"/>
    <mergeCell ref="B167:E167"/>
    <mergeCell ref="B168:E168"/>
    <mergeCell ref="B169:E169"/>
    <mergeCell ref="B170:E170"/>
    <mergeCell ref="B171:E171"/>
    <mergeCell ref="B178:E178"/>
    <mergeCell ref="B179:E179"/>
    <mergeCell ref="B180:D180"/>
    <mergeCell ref="E180:G180"/>
    <mergeCell ref="H180:J180"/>
    <mergeCell ref="E181:F181"/>
    <mergeCell ref="G181:H181"/>
    <mergeCell ref="I181:J182"/>
    <mergeCell ref="E182:F182"/>
    <mergeCell ref="G182:H182"/>
    <mergeCell ref="B165:E165"/>
    <mergeCell ref="B164:E164"/>
    <mergeCell ref="B153:E153"/>
    <mergeCell ref="B154:E154"/>
    <mergeCell ref="B155:E155"/>
    <mergeCell ref="B156:E156"/>
    <mergeCell ref="B157:E157"/>
    <mergeCell ref="B158:E158"/>
    <mergeCell ref="B159:E159"/>
    <mergeCell ref="B160:E160"/>
    <mergeCell ref="B161:E161"/>
    <mergeCell ref="B126:E126"/>
    <mergeCell ref="B127:E127"/>
    <mergeCell ref="B128:E128"/>
    <mergeCell ref="B129:E129"/>
    <mergeCell ref="B130:E130"/>
    <mergeCell ref="B131:E131"/>
    <mergeCell ref="B132:E132"/>
    <mergeCell ref="B133:E133"/>
    <mergeCell ref="B134:D134"/>
    <mergeCell ref="E134:G134"/>
    <mergeCell ref="B117:E117"/>
    <mergeCell ref="B118:E118"/>
    <mergeCell ref="B119:E119"/>
    <mergeCell ref="B120:E120"/>
    <mergeCell ref="B121:E121"/>
    <mergeCell ref="B122:E122"/>
    <mergeCell ref="B123:E123"/>
    <mergeCell ref="B124:E124"/>
    <mergeCell ref="B125:E125"/>
    <mergeCell ref="B114:E114"/>
    <mergeCell ref="B116:E116"/>
    <mergeCell ref="B111:E111"/>
    <mergeCell ref="B112:E112"/>
    <mergeCell ref="B113:E113"/>
    <mergeCell ref="B115:E115"/>
    <mergeCell ref="B104:E104"/>
    <mergeCell ref="B105:E105"/>
    <mergeCell ref="B106:E106"/>
    <mergeCell ref="B107:E107"/>
    <mergeCell ref="B108:E108"/>
    <mergeCell ref="B109:E109"/>
    <mergeCell ref="B110:E110"/>
    <mergeCell ref="B98:E98"/>
    <mergeCell ref="B99:E99"/>
    <mergeCell ref="B100:E100"/>
    <mergeCell ref="B101:E101"/>
    <mergeCell ref="B102:E102"/>
    <mergeCell ref="B103:E103"/>
    <mergeCell ref="B97:J97"/>
    <mergeCell ref="B86:E86"/>
    <mergeCell ref="B87:E87"/>
    <mergeCell ref="B88:E88"/>
    <mergeCell ref="B89:E89"/>
    <mergeCell ref="B90:E90"/>
    <mergeCell ref="B91:E91"/>
    <mergeCell ref="B92:E92"/>
    <mergeCell ref="B70:E70"/>
    <mergeCell ref="B71:E71"/>
    <mergeCell ref="B72:E72"/>
    <mergeCell ref="B73:E73"/>
    <mergeCell ref="B74:E74"/>
    <mergeCell ref="B75:E75"/>
    <mergeCell ref="B76:D76"/>
    <mergeCell ref="E76:G76"/>
    <mergeCell ref="H76:J76"/>
    <mergeCell ref="B43:E43"/>
    <mergeCell ref="B44:E44"/>
    <mergeCell ref="B45:E45"/>
    <mergeCell ref="B46:E46"/>
    <mergeCell ref="B47:E47"/>
    <mergeCell ref="B48:E48"/>
    <mergeCell ref="B49:E49"/>
    <mergeCell ref="B50:E50"/>
    <mergeCell ref="B51:E51"/>
    <mergeCell ref="B35:E35"/>
    <mergeCell ref="B36:E36"/>
    <mergeCell ref="B37:E37"/>
    <mergeCell ref="B38:E38"/>
    <mergeCell ref="B39:E39"/>
    <mergeCell ref="B40:E40"/>
    <mergeCell ref="B41:E41"/>
    <mergeCell ref="B42:E42"/>
    <mergeCell ref="B34:J34"/>
    <mergeCell ref="E3:G3"/>
    <mergeCell ref="B13:G13"/>
    <mergeCell ref="B14:G14"/>
    <mergeCell ref="B15:D15"/>
    <mergeCell ref="E15:G15"/>
    <mergeCell ref="B16:D16"/>
    <mergeCell ref="E16:G16"/>
    <mergeCell ref="B17:D17"/>
    <mergeCell ref="E17:G17"/>
    <mergeCell ref="F10:G10"/>
    <mergeCell ref="F5:G5"/>
    <mergeCell ref="B26:D26"/>
    <mergeCell ref="B28:D28"/>
    <mergeCell ref="E28:G28"/>
    <mergeCell ref="B29:G29"/>
    <mergeCell ref="B30:D30"/>
    <mergeCell ref="E30:G30"/>
    <mergeCell ref="B18:D18"/>
    <mergeCell ref="E18:G18"/>
    <mergeCell ref="B19:D19"/>
    <mergeCell ref="E19:G19"/>
    <mergeCell ref="B20:D20"/>
    <mergeCell ref="E20:G20"/>
    <mergeCell ref="B21:D21"/>
    <mergeCell ref="E21:G21"/>
    <mergeCell ref="B23:D23"/>
    <mergeCell ref="E23:G23"/>
    <mergeCell ref="B27:D27"/>
    <mergeCell ref="E27:G27"/>
    <mergeCell ref="B22:D22"/>
    <mergeCell ref="E22:G22"/>
    <mergeCell ref="E26:G26"/>
    <mergeCell ref="B254:E254"/>
    <mergeCell ref="B260:E260"/>
    <mergeCell ref="B264:J264"/>
    <mergeCell ref="H5:J5"/>
    <mergeCell ref="F6:G6"/>
    <mergeCell ref="H6:J6"/>
    <mergeCell ref="F7:G7"/>
    <mergeCell ref="H7:J7"/>
    <mergeCell ref="F8:G8"/>
    <mergeCell ref="H8:J8"/>
    <mergeCell ref="F9:G9"/>
    <mergeCell ref="H9:J9"/>
    <mergeCell ref="H10:J10"/>
    <mergeCell ref="F11:G11"/>
    <mergeCell ref="H11:J11"/>
    <mergeCell ref="B31:D31"/>
    <mergeCell ref="E31:G31"/>
    <mergeCell ref="B32:D32"/>
    <mergeCell ref="E32:G32"/>
    <mergeCell ref="B33:D33"/>
    <mergeCell ref="E33:G33"/>
    <mergeCell ref="B24:G24"/>
    <mergeCell ref="B25:D25"/>
    <mergeCell ref="E25:G25"/>
  </mergeCells>
  <dataValidations disablePrompts="1" count="4">
    <dataValidation type="list" allowBlank="1" showInputMessage="1" showErrorMessage="1" sqref="J37:J38 J40 J43 J48 J70:J71 J73 J133 J82 J84:J85 J88 J99 J101:J105 J108:J110 J112:J114 J196 J209 J228 J116">
      <formula1>$F$37:$I$37</formula1>
    </dataValidation>
    <dataValidation type="list" allowBlank="1" showInputMessage="1" showErrorMessage="1" sqref="J39 J190:J191 J41:J42 J46:J47 J51:J54 J57 J61 J74 J87 J91:J92 J100 J106 J117:J120 J122:J125 J128:J132 J142:J143 J148 J150:J152 J155:J156 J158:J162 J171 J177 J179 J186 J193:J194 J197:J199 J201 J207:J208 J210:J217 J219">
      <formula1>$F$39:$I$39</formula1>
    </dataValidation>
    <dataValidation type="list" allowBlank="1" showInputMessage="1" showErrorMessage="1" sqref="J49 J55 J58 J60 J72 J126 J141 J144 J146:J147 J153:J154 J164:J169 J172:J175 J178 J202:J204 J220:J222 J224:J227">
      <formula1>$F$49:$I$49</formula1>
    </dataValidation>
    <dataValidation type="list" allowBlank="1" showInputMessage="1" showErrorMessage="1" sqref="J75">
      <formula1>$F$75:$I$75</formula1>
    </dataValidation>
  </dataValidations>
  <printOptions horizontalCentered="1"/>
  <pageMargins left="0.23622047244094491" right="0.23622047244094491" top="0.74803149606299213" bottom="0.74803149606299213" header="0.51181102362204722" footer="0.31496062992125984"/>
  <pageSetup paperSize="9" scale="40" firstPageNumber="0" orientation="portrait" horizontalDpi="300" verticalDpi="300" r:id="rId1"/>
  <headerFooter alignWithMargins="0">
    <oddHeader>&amp;RΕ036.15.02 / 16-10-2023</oddHeader>
    <oddFooter>&amp;LΕ036.15.02 / 16-10-2023&amp;C&amp;P</oddFooter>
  </headerFooter>
  <rowBreaks count="4" manualBreakCount="4">
    <brk id="66" max="9" man="1"/>
    <brk id="162" max="9" man="1"/>
    <brk id="228" max="9" man="1"/>
    <brk id="28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Φύλλο1</vt:lpstr>
      <vt:lpstr>Φύλλο1!Print_Area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Diamantopoulos Orestis</dc:creator>
  <cp:lastModifiedBy>Vasiliki Giannouli</cp:lastModifiedBy>
  <cp:lastPrinted>2023-10-25T08:12:23Z</cp:lastPrinted>
  <dcterms:created xsi:type="dcterms:W3CDTF">2017-08-07T07:26:50Z</dcterms:created>
  <dcterms:modified xsi:type="dcterms:W3CDTF">2023-10-25T08:12:24Z</dcterms:modified>
</cp:coreProperties>
</file>