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iannouli2\Documents\ΕΦΕΤ\ΕΝΤΥΠΑ ΕΛΕΓΧΟΥ\ΕΝΤΥΠΑ ΕΛΕΓΧΟΥ 2023\ΕΝΤΥΠΑ ΕΛΕΓΧΟΥ 16.10. 2023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_FilterDatabase" localSheetId="0" hidden="1">Sheet1!$A$1:$A$185</definedName>
    <definedName name="_xlnm.Print_Area" localSheetId="0">Sheet1!$A$1:$O$214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M164" i="1" l="1"/>
  <c r="M145" i="1"/>
  <c r="M92" i="1"/>
  <c r="M116" i="1"/>
  <c r="I164" i="1" l="1"/>
  <c r="K166" i="1" s="1"/>
  <c r="I145" i="1"/>
  <c r="K147" i="1" s="1"/>
  <c r="I116" i="1"/>
  <c r="K118" i="1" s="1"/>
  <c r="I92" i="1"/>
  <c r="I76" i="1"/>
  <c r="I78" i="1" s="1"/>
  <c r="K70" i="1"/>
  <c r="M68" i="1"/>
  <c r="K94" i="1" l="1"/>
  <c r="I94" i="1"/>
  <c r="I118" i="1"/>
  <c r="M117" i="1" s="1"/>
  <c r="N176" i="1" s="1"/>
  <c r="I166" i="1"/>
  <c r="M165" i="1" s="1"/>
  <c r="N178" i="1" s="1"/>
  <c r="I147" i="1"/>
  <c r="M146" i="1" s="1"/>
  <c r="N177" i="1" s="1"/>
  <c r="K78" i="1"/>
  <c r="I70" i="1"/>
  <c r="M69" i="1" s="1"/>
  <c r="M76" i="1" l="1"/>
  <c r="M77" i="1" s="1"/>
  <c r="N174" i="1" s="1"/>
  <c r="N173" i="1"/>
  <c r="M93" i="1" l="1"/>
  <c r="N175" i="1" s="1"/>
</calcChain>
</file>

<file path=xl/sharedStrings.xml><?xml version="1.0" encoding="utf-8"?>
<sst xmlns="http://schemas.openxmlformats.org/spreadsheetml/2006/main" count="281" uniqueCount="187">
  <si>
    <t>√ ή --</t>
  </si>
  <si>
    <t xml:space="preserve">Είδος ελέγχου </t>
  </si>
  <si>
    <t>Τακτικός</t>
  </si>
  <si>
    <t>Επανέλεγχος</t>
  </si>
  <si>
    <t xml:space="preserve">Καταγγελία </t>
  </si>
  <si>
    <t>RASFF</t>
  </si>
  <si>
    <t xml:space="preserve">                                         Προηγούμενος έλεγχος:</t>
  </si>
  <si>
    <t xml:space="preserve">                                          Ημερομηνία &amp; ώρα ελέγχου:</t>
  </si>
  <si>
    <t>Α</t>
  </si>
  <si>
    <t>ΣΤΟΙΧΕΙΑ ΕΠΙΧΕΙΡΗΣΗΣ</t>
  </si>
  <si>
    <t>Επωνυμία</t>
  </si>
  <si>
    <t>Διεύθυνση</t>
  </si>
  <si>
    <t xml:space="preserve">Τηλ. – Fax </t>
  </si>
  <si>
    <t>E-mail</t>
  </si>
  <si>
    <t>Ονοματεπώνυμο ιδιοκτήτη</t>
  </si>
  <si>
    <t>ΑΦΜ / Δ.Ο.Υ.</t>
  </si>
  <si>
    <t>Ονοματεπώνυμο νόμιμου εκπροσώπου</t>
  </si>
  <si>
    <t>Β</t>
  </si>
  <si>
    <t>ΔΡΑΣΤΗΡΙΟΤΗΤΑ-ΠΡΟΪΟΝΤΑ</t>
  </si>
  <si>
    <t>ΠΕΡΙΓΡΑΦΗ</t>
  </si>
  <si>
    <t>Γ</t>
  </si>
  <si>
    <t xml:space="preserve">          ΠΡΟΣΘΕΤΑ ΣΤΟΙΧΕΙΑ</t>
  </si>
  <si>
    <t>Δυναμικότητα - Όγκος παραγόμενων προϊόντων (μηνιαία ή ετήσια παραγωγή)</t>
  </si>
  <si>
    <t>Εξαγωγική δραστηριότητα-όγκος % ετήσιας παραγωγής</t>
  </si>
  <si>
    <t xml:space="preserve">Αριθμός εργαζομένων  </t>
  </si>
  <si>
    <t>ΚΕΦΑΛΑΙΟ 1: ΣΥΣΤΗΜΑΤΑ ΚΑΙ ΔΙΑΔΙΚΑΣΙΕΣ</t>
  </si>
  <si>
    <t>ΣΥΣΤΗΜΑ ΑΥΤΟΕΛΕΓΧΟΥ</t>
  </si>
  <si>
    <t>ΜΕΡΙΚΗ ΣΥΜΜΟΡΦΩΣΗ</t>
  </si>
  <si>
    <t>Δεν εφαρμόζεται</t>
  </si>
  <si>
    <t>ΣΧΟΛΙΑ</t>
  </si>
  <si>
    <t xml:space="preserve">Εφαρμογή συστήματος HACCP/αξιοποίηση δυνατότητας ευελιξίας </t>
  </si>
  <si>
    <t xml:space="preserve">Πλήρες HACCP                           Ευελιξία   </t>
  </si>
  <si>
    <t>Έχουν καθοριστεί οι απαραίτητες διορθωτικές ενέργειες και τεκμηριώνονται</t>
  </si>
  <si>
    <t>Τήρηση αρχείων</t>
  </si>
  <si>
    <t>ΚΑΘΑΡΙΣΜΟΣ ΑΠΟΛΥΜΑΝΣΗ</t>
  </si>
  <si>
    <t>Κατάλληλα υλικά καθαρισμού – απολύμανσης που χρησιμοποιούνται βάσει των οδηγιών χρήσης τους</t>
  </si>
  <si>
    <t>ΠΡΟΓΡΑΜΜΑ ΕΛΕΓΧΟΥ ΕΠΙΒΛΑΒΩΝ ΟΡΓΑΝΙΣΜΩΝ</t>
  </si>
  <si>
    <t>Εφαρμογή τεκμηριωμένου προγράμματος ελέγχου επιβλαβών οργανισμών</t>
  </si>
  <si>
    <t>Χρήση προληπτικών μέτρων (σίτες, αεροκουρτίνες, άλλοι προστατευτικοί μηχανισμοί)</t>
  </si>
  <si>
    <t>Τοποθέτηση των παγίδων σύμφωνα με το σχετικό σχεδιάγραμμα / Ικανοποιητική κάλυψη</t>
  </si>
  <si>
    <t xml:space="preserve">Χρήση Εγκεκριμένων σκευασμάτων </t>
  </si>
  <si>
    <t>Διαθέσιμες εκθέσεις &amp; καταγραφή ευρημάτων</t>
  </si>
  <si>
    <t>Δ</t>
  </si>
  <si>
    <t>ΕΚΠΑΙΔΕΥΣΗ ΠΡΟΣΩΠΙΚΟΥ</t>
  </si>
  <si>
    <t>Ε</t>
  </si>
  <si>
    <t>ΝΕΡΟ</t>
  </si>
  <si>
    <t>Προσδιορισμός προέλευσης πόσιμου νερού (δημόσιο δίκτυο ύδρευσης- γεώτρηση)</t>
  </si>
  <si>
    <t>Δημόσιο δίκτυο</t>
  </si>
  <si>
    <r>
      <t>Profile εγκατάστασης- δε βαθμολογείται</t>
    </r>
    <r>
      <rPr>
        <sz val="7.5"/>
        <color rgb="FFFF0000"/>
        <rFont val="Arial"/>
        <family val="2"/>
      </rPr>
      <t xml:space="preserve"> </t>
    </r>
  </si>
  <si>
    <t>Ιδία πηγή (π.χ γεώτρηση)</t>
  </si>
  <si>
    <t>Profile εγκατάστασης- δε βαθμολογείται</t>
  </si>
  <si>
    <t>ΙΧΝΗΛΑΣΙΜΟΤΗΤΑ</t>
  </si>
  <si>
    <t xml:space="preserve">ΕΞΕΤΑΣΕΙΣ / ΕΡΓΑΣΤΗΡΙΑΚΟΙ ΕΛΕΓΧΟΙ </t>
  </si>
  <si>
    <t>Πλάνο εργαστηριακών αναλύσεων</t>
  </si>
  <si>
    <t>ΕΛΕΓΧΟΣ ΓΡΑΜΜΗΣ ΠΑΡΑΓΩΓΗΣ</t>
  </si>
  <si>
    <t>ΠΑΡΑΓΩΓΙΚΗ ΔΙΑΔΙΚΑΣΙΑ</t>
  </si>
  <si>
    <t>ΑΠΟΘΗΚΕΥΣΗ - ΔΙΑΝΟΜΗ ΠΡΟΪΟΝΤΩΝ</t>
  </si>
  <si>
    <t>Τήρηση συστήματος «first in – first out»</t>
  </si>
  <si>
    <t>ΚΕΦΑΛΑΙΟ 5: ΓΕΝΙΚΕΣ ΑΠΑΙΤΗΣΕΙΣ ΥΓΙΕΙΝΗΣ</t>
  </si>
  <si>
    <t>ΓΕΝΙΚΕΣ ΑΠΑΙΤΗΣΕΙΣ ΚΤΙΡΙΑΚΩΝ ΥΠΟΔΟΜΩΝ</t>
  </si>
  <si>
    <t xml:space="preserve">Εξωτερικό περιβάλλον </t>
  </si>
  <si>
    <t>Σαφής οριοθέτηση</t>
  </si>
  <si>
    <t>Γειτνίαση με πηγές μόλυνσης</t>
  </si>
  <si>
    <t>Ικανοποιητική διαμόρφωση, καθαριότητα, υγιεινή</t>
  </si>
  <si>
    <t>Σχεδιασμός - Διαχωρισμός - επάρκεια χώρων</t>
  </si>
  <si>
    <t>Επαρκές μέγεθος για τον συνήθη όγκο παραγωγής</t>
  </si>
  <si>
    <t>Γενικά χαρακτηριστικά χώρων</t>
  </si>
  <si>
    <t>Καταλληλόλητα υλικών κατασκευής</t>
  </si>
  <si>
    <t>Πλέγματα προστασίας στα ανοίγματα</t>
  </si>
  <si>
    <t>Επαρκής φωτισμός, προστατευόμενα φωτιστικά μέσα</t>
  </si>
  <si>
    <t>Εξοπλισμός</t>
  </si>
  <si>
    <t>Καταλληλόλητα υλικών</t>
  </si>
  <si>
    <t>Κατάλληλος σχεδιασμός τοποθέτηση</t>
  </si>
  <si>
    <t>Χώροι υγεινής αποδυτήρια</t>
  </si>
  <si>
    <t>ΥΓΙΕΙΝΗ ΠΡΟΣΩΠΙΚΟΥ ΚΑΙ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</si>
  <si>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</si>
  <si>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ΚΕΦΑΛΑΙΟ 6: ΕΦΑΡΜΟΓΗ ΛΟΙΠΩΝ ΑΠΑΙΤΗΣΕΩΝ</t>
  </si>
  <si>
    <t>ΥΛΙΚΑ &amp; ΑΝΤΙΚΕΙΜΕΝΑ ΣΕ ΕΠΑΦΗ</t>
  </si>
  <si>
    <t xml:space="preserve">Χρήση  κατάλληλων ΥΑΕΤ &amp; με βάση τις οδηγίες του παρασκευαστή τους σε σχέση με το είδος του τροφίμου </t>
  </si>
  <si>
    <t>ΕΠΙΣΗΜΑΝΣΗ</t>
  </si>
  <si>
    <t>Υποχρεωτικές πληροφορίες</t>
  </si>
  <si>
    <t>Κατάλληλο μέγεθος γραμματοσειράς</t>
  </si>
  <si>
    <t>ΣΥΝΟΛΟ ΚΕΦΑΛΑΙΩΝ = 6</t>
  </si>
  <si>
    <t>ΓΕΝΙΚΑ ΣΧΟΛΙΑ – ΣΥΜΠΕΡΑΣΜΑΤΑ – ΣΥΣΤΑΣΕΙΣ</t>
  </si>
  <si>
    <t xml:space="preserve">Ημερομηνία επανελέγχου : </t>
  </si>
  <si>
    <t>Στοιχεία Ελεγκτών</t>
  </si>
  <si>
    <t>Ονοματεπώνυμο</t>
  </si>
  <si>
    <t>Ιδιότητα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</si>
  <si>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</si>
  <si>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</si>
  <si>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</si>
  <si>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</si>
  <si>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</si>
  <si>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</si>
  <si>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ΣΥΝΟΛΟ ΚΕΦΑΛΑΙΟΥ 1</t>
  </si>
  <si>
    <t>ΣΥΝΟΛΟ ΚΕΦΑΛΑΙΟΥ 2</t>
  </si>
  <si>
    <t>ΣΥΝΟΛΟ ΚΕΦΑΛΑΙΟΥ 3</t>
  </si>
  <si>
    <t>ΣΥΝΟΛΟ ΚΕΦΑΛΑΙΟΥ 4</t>
  </si>
  <si>
    <t>ΣΥΝΟΛΟ ΚΕΦΑΛΑΙΟΥ 5</t>
  </si>
  <si>
    <t>ΣΥΝΟΛΟ ΚΕΦΑΛΑΙΟΥ 6</t>
  </si>
  <si>
    <t>Κάθε κεφάλαιο έχει έναν συγκεκριμένο αριθμό βαθμών οι οποίοι αξιολογούνται με βάση την αρχή:</t>
  </si>
  <si>
    <t>ΝΑΙ (Συμμόρφωση)</t>
  </si>
  <si>
    <t>ΟΧΙ (μη συμμόρφωση)</t>
  </si>
  <si>
    <r>
      <rPr>
        <b/>
        <sz val="9"/>
        <color theme="1"/>
        <rFont val="Calibri"/>
        <family val="2"/>
        <scheme val="minor"/>
      </rPr>
      <t>Χαμηλή συμμόρφωση</t>
    </r>
    <r>
      <rPr>
        <sz val="9"/>
        <color theme="1"/>
        <rFont val="Calibri"/>
        <family val="2"/>
        <scheme val="minor"/>
      </rPr>
      <t>: 70% ή περισσότερο  από το σύνολο της βαθμολογίας των μη συμμορφώσεων</t>
    </r>
  </si>
  <si>
    <r>
      <rPr>
        <b/>
        <sz val="9"/>
        <color theme="1"/>
        <rFont val="Calibri"/>
        <family val="2"/>
        <scheme val="minor"/>
      </rPr>
      <t>Μέση συμμόρφωση</t>
    </r>
    <r>
      <rPr>
        <sz val="9"/>
        <color theme="1"/>
        <rFont val="Calibri"/>
        <family val="2"/>
        <scheme val="minor"/>
      </rPr>
      <t>: 40% - 69,9% από το σύνολο της βαθμολογίας των μη συμμορφώσεων</t>
    </r>
  </si>
  <si>
    <r>
      <rPr>
        <b/>
        <sz val="9"/>
        <color theme="1"/>
        <rFont val="Calibri"/>
        <family val="2"/>
        <scheme val="minor"/>
      </rPr>
      <t>Υψηλή συμμόρφωση</t>
    </r>
    <r>
      <rPr>
        <sz val="9"/>
        <color theme="1"/>
        <rFont val="Calibri"/>
        <family val="2"/>
        <scheme val="minor"/>
      </rPr>
      <t>: 0 - 39,9%  από το σύνολο της βαθμολογίας των μη συμμορφώσεων</t>
    </r>
  </si>
  <si>
    <t>ΚΑΝΟΝΑΣ ΒΑΘΜΟΛΟΓΗΣΗΣ</t>
  </si>
  <si>
    <t>ΥΨΗΛΟΥ ΚΙΝΔΥΝΟΥ</t>
  </si>
  <si>
    <t>ΜΕΣΑΙΟΥ ΚΙΝΔΥΝΟΥ</t>
  </si>
  <si>
    <t>ΧΑΜΗΛΟΥ ΚΙΝΔΥΝΟΥ</t>
  </si>
  <si>
    <t>Η επιχείρηση κρίνεται με την παρούσα ως:</t>
  </si>
  <si>
    <t>Μέλι αμιγών κατηγοριών</t>
  </si>
  <si>
    <t>Μέλι ΠΟΠ</t>
  </si>
  <si>
    <t>Μίγματα μελιών</t>
  </si>
  <si>
    <t>Μέλι κηρήθρας ή μέλι με τεμάχια κηρήθρας</t>
  </si>
  <si>
    <t xml:space="preserve">Μέλι ζαχαροπλαστικής </t>
  </si>
  <si>
    <t>Γύρη</t>
  </si>
  <si>
    <t>Βασιλικός Πολτός</t>
  </si>
  <si>
    <t>Άλλα προϊόντα</t>
  </si>
  <si>
    <t>Εποχική λειτουργία</t>
  </si>
  <si>
    <t xml:space="preserve">Έχουν καταγραφεί όλοι οι πιθανοί κίνδυνοι </t>
  </si>
  <si>
    <t xml:space="preserve">Εφαρμόζονται αποτελεσματικές διαδικασίες παρακολούθησης </t>
  </si>
  <si>
    <t>Κατάλληλη τεκμηρίωση σε περίπτωση χρονικών διαχωρισμών κατά την παραγωγική διαδικασία (κυρίως για αμιγείς κατηγορίες)</t>
  </si>
  <si>
    <t>Εγκατεστημένη διαδικασία καθαρισμού – κατάλληλη τεκμηρίωση</t>
  </si>
  <si>
    <t>Τεκμηρίωση εκπαίδευσης προσωπικού</t>
  </si>
  <si>
    <t>Περιεκτικότητα σε σάκχαρα (φρουκτόζη, γλυκόζη, σακχαρόζη)</t>
  </si>
  <si>
    <t xml:space="preserve">Υγρασία </t>
  </si>
  <si>
    <t>Ηλεκτρική αγωγιμότητα</t>
  </si>
  <si>
    <t>Ελεύθερα οξέα</t>
  </si>
  <si>
    <t>Δείκτης διαστάσης και περιεκτικότητα σε υδροξυμεθυλοφουρφουράλη (HMF)</t>
  </si>
  <si>
    <t>Γυρεοσκοπική ανάλυση</t>
  </si>
  <si>
    <t>Άλλες εργαστηριακές εξετάσεις</t>
  </si>
  <si>
    <t>Έλεγχος οργανοληπτικών χαρακτηριστικών πρώτης ύλης</t>
  </si>
  <si>
    <t>Εργαστηριακές εξετάσεις (φυσικοχημικά, αντιβιοτικά, φυτοπροστατευτικά, βαρέα μέταλλα κλπ)</t>
  </si>
  <si>
    <t>Οι παραγωγοί του μελιού είναι καταχωρημένοι στο μελισσοκομικό μητρώο</t>
  </si>
  <si>
    <t>Καταλληλότητα περιεκτών μεταφοράς και ορθή διαδικασία διάνοιξής τους</t>
  </si>
  <si>
    <t>Κατάλληλες συνθήκες ξηρής αποθήκευσης</t>
  </si>
  <si>
    <t>Φυγοκέντριση</t>
  </si>
  <si>
    <t xml:space="preserve">Χρήση άλλης μεθόδου
παρασκευής
</t>
  </si>
  <si>
    <t>ΣΥΣΚΕΥΑΣΙΑ</t>
  </si>
  <si>
    <t xml:space="preserve">Μεταφορά σε γεμιστικό-συσκευασία                                                            ▪ έλεγχος καθαρότητας υλικών συσκευασίας 
 ▪ έλεγχος ακεραιότητας γυάλινων περιεκτών
</t>
  </si>
  <si>
    <t>Επικαιροποιημένη κάτοψη (layout) εγκατάστασης</t>
  </si>
  <si>
    <t>Κατάλληλοι χώροι υγιεινής- αποδυτήρια</t>
  </si>
  <si>
    <t>Ορθές πρακτικές &amp;  χειρισμοί του προσωπικού</t>
  </si>
  <si>
    <t>Ονομασία πώλησης: ανάλογα με την φυτική προέλευση, τον τρόπο παραγωγής κλπ</t>
  </si>
  <si>
    <t>Όνομα, εμπορική επωνυμία και διεύθυνση ΥΕΤ</t>
  </si>
  <si>
    <t>Αναγραφή χώρας/ χωρών προέλευσης συγκομιδής</t>
  </si>
  <si>
    <t>Καθαρή ποσότητα σε kg ή g</t>
  </si>
  <si>
    <t xml:space="preserve">Τυχόν ιδιαίτερες συνθήκες αποθήκευσης ή/και συνθήκες χρήσης </t>
  </si>
  <si>
    <t>Διατροφική δήλωση ( σε περίπτωση σύνθετου προϊόντος)</t>
  </si>
  <si>
    <t>Ορθή αναγραφή ισχυρισμών διατροφής &amp; υγείας (σε περίπτωση σύνθετου προϊόντος)</t>
  </si>
  <si>
    <t>ΚΕΦΑΛΑΙΟ 2: ΙΧΝΗΛΑΣΙΜΟΤΗΤΑ</t>
  </si>
  <si>
    <t xml:space="preserve">ΚΕΦΑΛΑΙΟ 3:ΕΞΕΤΑΣΕΙΣ / ΕΡΓΑΣΤΗΡΙΑΚΟΙ ΕΛΕΓΧΟΙ </t>
  </si>
  <si>
    <t>ΚΕΦΑΛΑΙΟ 4: ΕΛΕΓΧΟΣ ΓΡΑΜΜΗΣ ΠΑΡΑΓΩΓΗΣ</t>
  </si>
  <si>
    <t>Αριθμός παρτίδας στην περίπτωση που η ημερομηνία ελάχιστης διατηρησιμότητας δεν περιλαμβάνει  την ημέρα και το  μήνα.</t>
  </si>
  <si>
    <t xml:space="preserve">Ημερομηνία ελάχιστης διατηρησιμότητας                  --αναλωση κατά προτίμηση πριν από....,όταν αναφέρεται ημερα , μηνας , ετος                              --αναλωση κατά προτίμηση πριν από το τελος… όταν δε αναφερεται η ημερα   </t>
  </si>
  <si>
    <t>Επαρκής και ασφαλής παροχής πόσιμου νερού, κρύου ή ζεστού</t>
  </si>
  <si>
    <t>Σύστημα συσχέτισης ποιοτικής &amp; ποσοτικής με τους προμηθευτές τους (όνομα,  διεύθυνση) &amp; ημερομηνία παραλαβής και των τελικών προϊόντων με τους αποδέκτες τους (όνομα &amp; διεύθυνση) &amp; ημερομηνία αποστολής</t>
  </si>
  <si>
    <t>Συνοδευτικά πιστοποιητικά για τα ΥΑΕΤ βάση της σχετικής νομοθεσίας (π.χ. δηλώσεις συμμόρφωσης κλπ)</t>
  </si>
  <si>
    <t>Διάγραμμα ροής για όλα τα προϊόντα</t>
  </si>
  <si>
    <r>
      <t xml:space="preserve">ΝΑΙ </t>
    </r>
    <r>
      <rPr>
        <sz val="7.5"/>
        <color theme="1"/>
        <rFont val="Arial"/>
        <family val="2"/>
        <charset val="161"/>
      </rPr>
      <t>(Συμμόρφωση)</t>
    </r>
  </si>
  <si>
    <r>
      <t>ΟΧΙ</t>
    </r>
    <r>
      <rPr>
        <sz val="7.5"/>
        <color theme="1"/>
        <rFont val="Arial"/>
        <family val="2"/>
        <charset val="161"/>
      </rPr>
      <t xml:space="preserve"> (μη συμμόρφωση)</t>
    </r>
  </si>
  <si>
    <r>
      <t>Υπάρχουν επαρκείς θάλαμοι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&amp; κατάλληλες συνθήκες υγιεινής αποθήκευσης</t>
    </r>
  </si>
  <si>
    <t>Αξιολόγηση συνολικού κινδύνου του εντύπου ελέγχου στο σύνολο των κεφαλαίων</t>
  </si>
  <si>
    <t>30% του συνόλου = 2 κεφάλαια 20% του συνόλου = 1 κεφάλαιο</t>
  </si>
  <si>
    <t>ΧΑΜΗΛΟΥ ΚΙΝΔΥΝΟΥ: Από τα 6 κεφάλαια, κανένα κεφάλαιο χαμηλής συμμόρφωσης και μέχρι 1 κεφάλαιο (&lt;30%) μέσης συμμόρφωσης</t>
  </si>
  <si>
    <t xml:space="preserve">ΥΨΗΛΟΥ ΚΙΝΔΥΝΟΥ: Από τα 6 κεφάλαια, τουλάχιστον 2 κεφάλαια (≥30%) χαμηλής συμμόρφωσης και οποιοσδήποτε συνδυασμός κεφαλαίων με υψηλή και μέση συμμόρφωση </t>
  </si>
  <si>
    <t>ΜΕΣΑΙΟΥ ΚΙΝΔΥΝΟΥ: α. Από τα 6 κεφάλαια, κανένα κεφάλαιο χαμηλής συμμόρφωσης και τουλάχιστον 2 κεφάλαια  (≥30%) μέσης συμμόρφωσης ή β. Από τα 6 κεφάλαια, 1 κεφάλαιο (≤20%) χαμηλής συμμόρφωσης και οποιοσδήποτε συνδυασμός κεφαλαίων με υψηλή και μέση συμμόρφωση</t>
  </si>
  <si>
    <t>Εξοπλισμός &amp; εργαλεία κατάλληλα για την πρόληψη φυσικών κινδύνων (ανιχνευτές μετάλλων, φίλτρα κτλ) / Πολιτική ξένων σωμάτων (γυαλί, πλαστικά, μεταλλικά, κα)</t>
  </si>
  <si>
    <t>Κατάλληλα μέσα και χώροι καθαρισμού – απολύμανσης εξοπλισμού &amp; εργαλείων</t>
  </si>
  <si>
    <t>Αριθμός καταχώρησης συσκευστηρίου</t>
  </si>
  <si>
    <t>Συντήρηση εξοπλισμού και διακρίβωση οργάνων μέτρησης / Τεκμηρίωση</t>
  </si>
  <si>
    <t>ΔΙΑΧΕΙΡΙΣΗ ΑΠΟΡΡΙΜΜΑΤΩΝ &amp; ΖΩΙΚΩΝ ΥΠΟΠΡΟΙΟΝΤΩΝ</t>
  </si>
  <si>
    <t xml:space="preserve">Ορθή διαχείριση απαρριμμάτων &amp; ΖΥΠ / Τεκμηρίωση </t>
  </si>
  <si>
    <t>ΕΝΤΥΠΟ ΕΛΕΓΧΟΥ ΕΓΚΑΤΑΣΤΑΣΗΣ ΣΥΣΚΕΥΑΣΙΑΣ ΜΕΛΙΟΥ</t>
  </si>
  <si>
    <t>Αποτελεσματική λειτουργία συστήματος ανάκληση</t>
  </si>
  <si>
    <t>Τήρηση αρχείου εμπορικών/συνοδευτικών εγγράφων</t>
  </si>
  <si>
    <t xml:space="preserve">Περιεκτικότητα σε μη υδατοδιαλυτές ουσίες </t>
  </si>
  <si>
    <t>Έλεγχος καταλοίπων</t>
  </si>
  <si>
    <t>Έλεγχος φυτοπροστατευτικών ουσιών</t>
  </si>
  <si>
    <t>ΕΛΕΓΧΟΣ ΠΡΩΤΩΝ ΥΛΩΝ / ΑΠΟΘΗΚΕΥΣΗ</t>
  </si>
  <si>
    <t>Θέρμανση                                                                          (παρακολούθηση θερμοκρασίας και χρόνου παραμονής)</t>
  </si>
  <si>
    <t>Ανάμιξη</t>
  </si>
  <si>
    <t>Φιλτράρισμα (χρήση φίλτρων διαφορετικών μεγεθών)</t>
  </si>
  <si>
    <t>Κατάλληλες συνθήκες ψύξη / κατάψυξη προϊόντος</t>
  </si>
  <si>
    <t>Πολιτική επιστροφών</t>
  </si>
  <si>
    <t>Αριθμός Γνωστοποίησης / Ημερομηνία Υποβολής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</si>
</sst>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"/>
      <color theme="1"/>
      <name val="Arial"/>
      <family val="2"/>
    </font>
    <font>
      <sz val="14"/>
      <color rgb="FF00CCFF"/>
      <name val="Calibri"/>
      <family val="2"/>
      <scheme val="minor"/>
    </font>
    <font>
      <sz val="3"/>
      <color theme="1"/>
      <name val="Times New Roman"/>
      <family val="1"/>
    </font>
    <font>
      <b/>
      <sz val="7.5"/>
      <color theme="1"/>
      <name val="Arial"/>
      <family val="2"/>
    </font>
    <font>
      <b/>
      <i/>
      <u/>
      <sz val="7.5"/>
      <color theme="1"/>
      <name val="Arial"/>
      <family val="2"/>
    </font>
    <font>
      <sz val="7.5"/>
      <color theme="1"/>
      <name val="Arial"/>
      <family val="2"/>
    </font>
    <font>
      <b/>
      <u/>
      <sz val="9"/>
      <color theme="1"/>
      <name val="Arial"/>
      <family val="2"/>
    </font>
    <font>
      <b/>
      <sz val="7.5"/>
      <color rgb="FF00B0F0"/>
      <name val="Arial"/>
      <family val="2"/>
    </font>
    <font>
      <sz val="7.5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.5"/>
      <color theme="1"/>
      <name val="Arial"/>
      <family val="2"/>
    </font>
    <font>
      <b/>
      <sz val="7.5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.5"/>
      <color rgb="FFFF0000"/>
      <name val="Arial"/>
      <family val="2"/>
    </font>
    <font>
      <sz val="11"/>
      <color rgb="FF00B050"/>
      <name val="Calibri"/>
      <family val="2"/>
      <scheme val="minor"/>
    </font>
    <font>
      <b/>
      <sz val="7.5"/>
      <color rgb="FF00B050"/>
      <name val="Arial"/>
      <family val="2"/>
    </font>
    <font>
      <b/>
      <sz val="8"/>
      <color theme="1"/>
      <name val="Arial"/>
      <family val="2"/>
      <charset val="161"/>
    </font>
    <font>
      <sz val="7.5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sz val="7.5"/>
      <name val="Arial"/>
      <family val="2"/>
    </font>
    <font>
      <b/>
      <sz val="8"/>
      <name val="Arial"/>
      <family val="2"/>
    </font>
    <font>
      <sz val="12"/>
      <name val="Calibri"/>
      <family val="2"/>
      <scheme val="minor"/>
    </font>
    <font>
      <sz val="8"/>
      <name val="Arial"/>
      <family val="2"/>
      <charset val="161"/>
    </font>
    <font>
      <sz val="7.5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u/>
      <sz val="7.5"/>
      <color theme="1"/>
      <name val="Arial"/>
      <family val="2"/>
      <charset val="161"/>
    </font>
    <font>
      <b/>
      <sz val="7.5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12" fillId="5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4" fillId="0" borderId="0" xfId="0" applyFont="1" applyAlignment="1">
      <alignment horizontal="left" vertical="center" wrapText="1"/>
    </xf>
    <xf numFmtId="0" fontId="1" fillId="0" borderId="0" xfId="0" applyFont="1"/>
    <xf numFmtId="0" fontId="14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5" fillId="6" borderId="16" xfId="0" applyFont="1" applyFill="1" applyBorder="1" applyAlignment="1">
      <alignment vertical="center" wrapText="1"/>
    </xf>
    <xf numFmtId="0" fontId="12" fillId="7" borderId="19" xfId="0" applyFont="1" applyFill="1" applyBorder="1" applyAlignment="1">
      <alignment vertical="center"/>
    </xf>
    <xf numFmtId="0" fontId="15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15" fillId="6" borderId="21" xfId="0" applyFont="1" applyFill="1" applyBorder="1" applyAlignment="1">
      <alignment vertical="center" wrapText="1"/>
    </xf>
    <xf numFmtId="0" fontId="5" fillId="6" borderId="2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4" fillId="0" borderId="0" xfId="0" applyFont="1"/>
    <xf numFmtId="0" fontId="26" fillId="0" borderId="0" xfId="0" applyFont="1"/>
    <xf numFmtId="0" fontId="13" fillId="10" borderId="1" xfId="0" applyFont="1" applyFill="1" applyBorder="1" applyAlignment="1">
      <alignment horizontal="left" vertical="center"/>
    </xf>
    <xf numFmtId="0" fontId="24" fillId="10" borderId="1" xfId="0" applyFont="1" applyFill="1" applyBorder="1"/>
    <xf numFmtId="0" fontId="30" fillId="0" borderId="1" xfId="0" applyFont="1" applyBorder="1" applyAlignment="1">
      <alignment horizontal="left" vertical="center"/>
    </xf>
    <xf numFmtId="0" fontId="31" fillId="0" borderId="1" xfId="0" applyFont="1" applyBorder="1"/>
    <xf numFmtId="0" fontId="30" fillId="5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31" fillId="10" borderId="1" xfId="0" applyFont="1" applyFill="1" applyBorder="1"/>
    <xf numFmtId="0" fontId="3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2" fillId="7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left" vertical="center"/>
    </xf>
    <xf numFmtId="0" fontId="0" fillId="10" borderId="1" xfId="0" applyFill="1" applyBorder="1"/>
    <xf numFmtId="0" fontId="12" fillId="10" borderId="1" xfId="0" applyFont="1" applyFill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wrapText="1"/>
    </xf>
    <xf numFmtId="0" fontId="0" fillId="10" borderId="2" xfId="0" applyFill="1" applyBorder="1"/>
    <xf numFmtId="0" fontId="0" fillId="10" borderId="3" xfId="0" applyFill="1" applyBorder="1"/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7" borderId="2" xfId="0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12" fillId="7" borderId="3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9" fillId="0" borderId="0" xfId="0" applyFont="1" applyAlignment="1">
      <alignment vertical="top" wrapText="1"/>
    </xf>
    <xf numFmtId="0" fontId="1" fillId="0" borderId="0" xfId="0" quotePrefix="1" applyFont="1" applyAlignment="1">
      <alignment horizontal="left" vertical="top" wrapText="1" indent="5"/>
    </xf>
    <xf numFmtId="0" fontId="0" fillId="0" borderId="0" xfId="0" applyAlignment="1">
      <alignment horizontal="left" vertical="top" wrapText="1" indent="5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5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 indent="5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 indent="5"/>
    </xf>
    <xf numFmtId="0" fontId="5" fillId="3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28" fillId="1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0" fontId="10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3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left" vertical="center"/>
    </xf>
    <xf numFmtId="0" fontId="31" fillId="0" borderId="2" xfId="0" applyFont="1" applyBorder="1"/>
    <xf numFmtId="0" fontId="31" fillId="0" borderId="3" xfId="0" applyFont="1" applyBorder="1"/>
    <xf numFmtId="0" fontId="34" fillId="0" borderId="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0" fillId="0" borderId="2" xfId="0" applyBorder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/>
    <xf numFmtId="0" fontId="7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2" fontId="12" fillId="7" borderId="2" xfId="0" applyNumberFormat="1" applyFont="1" applyFill="1" applyBorder="1" applyAlignment="1">
      <alignment horizontal="center" vertical="center"/>
    </xf>
    <xf numFmtId="2" fontId="12" fillId="7" borderId="3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left" vertical="center" wrapText="1"/>
    </xf>
    <xf numFmtId="0" fontId="15" fillId="6" borderId="17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/>
    </xf>
    <xf numFmtId="0" fontId="21" fillId="8" borderId="11" xfId="0" applyFont="1" applyFill="1" applyBorder="1" applyAlignment="1">
      <alignment horizontal="left" vertical="center" wrapText="1" indent="5"/>
    </xf>
    <xf numFmtId="0" fontId="21" fillId="8" borderId="0" xfId="0" applyFont="1" applyFill="1" applyAlignment="1">
      <alignment horizontal="left" vertical="center" wrapText="1" indent="5"/>
    </xf>
    <xf numFmtId="0" fontId="21" fillId="8" borderId="12" xfId="0" applyFont="1" applyFill="1" applyBorder="1" applyAlignment="1">
      <alignment horizontal="left" vertical="center" wrapText="1" indent="5"/>
    </xf>
    <xf numFmtId="0" fontId="21" fillId="8" borderId="8" xfId="0" applyFont="1" applyFill="1" applyBorder="1" applyAlignment="1">
      <alignment horizontal="left" vertical="center" wrapText="1" indent="5"/>
    </xf>
    <xf numFmtId="0" fontId="21" fillId="8" borderId="9" xfId="0" applyFont="1" applyFill="1" applyBorder="1" applyAlignment="1">
      <alignment horizontal="left" vertical="center" wrapText="1" indent="5"/>
    </xf>
    <xf numFmtId="0" fontId="21" fillId="8" borderId="10" xfId="0" applyFont="1" applyFill="1" applyBorder="1" applyAlignment="1">
      <alignment horizontal="left" vertical="center" wrapText="1" indent="5"/>
    </xf>
    <xf numFmtId="0" fontId="19" fillId="8" borderId="5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10" fontId="12" fillId="7" borderId="5" xfId="0" applyNumberFormat="1" applyFont="1" applyFill="1" applyBorder="1" applyAlignment="1">
      <alignment horizontal="center" vertical="center"/>
    </xf>
    <xf numFmtId="10" fontId="12" fillId="7" borderId="7" xfId="0" applyNumberFormat="1" applyFont="1" applyFill="1" applyBorder="1" applyAlignment="1">
      <alignment horizontal="center" vertical="center"/>
    </xf>
    <xf numFmtId="10" fontId="12" fillId="7" borderId="2" xfId="0" applyNumberFormat="1" applyFont="1" applyFill="1" applyBorder="1" applyAlignment="1">
      <alignment horizontal="center" vertical="center"/>
    </xf>
    <xf numFmtId="10" fontId="12" fillId="7" borderId="3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5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1" fillId="10" borderId="2" xfId="0" applyFont="1" applyFill="1" applyBorder="1"/>
    <xf numFmtId="0" fontId="31" fillId="10" borderId="3" xfId="0" applyFont="1" applyFill="1" applyBorder="1"/>
    <xf numFmtId="0" fontId="30" fillId="10" borderId="1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4" fillId="10" borderId="2" xfId="0" applyFont="1" applyFill="1" applyBorder="1"/>
    <xf numFmtId="0" fontId="24" fillId="10" borderId="3" xfId="0" applyFont="1" applyFill="1" applyBorder="1"/>
    <xf numFmtId="0" fontId="24" fillId="10" borderId="1" xfId="0" applyFont="1" applyFill="1" applyBorder="1"/>
    <xf numFmtId="0" fontId="33" fillId="2" borderId="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left" vertical="top" wrapText="1" indent="5"/>
    </xf>
    <xf numFmtId="0" fontId="12" fillId="7" borderId="11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vertical="center"/>
    </xf>
    <xf numFmtId="0" fontId="12" fillId="7" borderId="6" xfId="0" applyFont="1" applyFill="1" applyBorder="1" applyAlignment="1">
      <alignment vertical="center"/>
    </xf>
    <xf numFmtId="0" fontId="12" fillId="7" borderId="7" xfId="0" applyFont="1" applyFill="1" applyBorder="1" applyAlignment="1">
      <alignment vertical="center"/>
    </xf>
    <xf numFmtId="2" fontId="12" fillId="7" borderId="5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87586</xdr:colOff>
      <xdr:row>1</xdr:row>
      <xdr:rowOff>21896</xdr:rowOff>
    </xdr:from>
    <xdr:to>
      <xdr:col>3</xdr:col>
      <xdr:colOff>301625</xdr:colOff>
      <xdr:row>3</xdr:row>
      <xdr:rowOff>178051</xdr:rowOff>
    </xdr:to>
    <xdr:pic>
      <xdr:nvPicPr>
        <xdr:cNvPr id="2" name="Picture 34607" descr="Logo_Plai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86" y="228271"/>
          <a:ext cx="1976164" cy="600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48896</xdr:colOff>
      <xdr:row>3</xdr:row>
      <xdr:rowOff>179071</xdr:rowOff>
    </xdr:from>
    <xdr:to>
      <xdr:col>3</xdr:col>
      <xdr:colOff>460375</xdr:colOff>
      <xdr:row>5</xdr:row>
      <xdr:rowOff>63500</xdr:rowOff>
    </xdr:to>
    <xdr:sp macro="" textlink="">
      <xdr:nvSpPr>
        <xdr:cNvPr id="1035" name="Text Box 1029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8896" y="829946"/>
          <a:ext cx="2173604" cy="36067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l-GR" sz="1400" b="1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Στοιχεία Αρμόδιας Αρχής</a:t>
          </a:r>
          <a:endParaRPr lang="en-US" sz="1200" b="1" i="0" u="none" strike="noStrike" baseline="0">
            <a:solidFill>
              <a:sysClr val="windowText" lastClr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0</xdr:colOff>
      <xdr:row>120</xdr:row>
      <xdr:rowOff>76200</xdr:rowOff>
    </xdr:from>
    <xdr:to>
      <xdr:col>13</xdr:col>
      <xdr:colOff>23813</xdr:colOff>
      <xdr:row>120</xdr:row>
      <xdr:rowOff>90488</xdr:rowOff>
    </xdr:to>
    <xdr:sp macro="" textlink="">
      <xdr:nvSpPr>
        <xdr:cNvPr id="1025" name="Text Box 1028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420100" y="37580888"/>
          <a:ext cx="23813" cy="14287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CCFF"/>
              </a:solidFill>
              <a:latin typeface="Calibri"/>
              <a:cs typeface="Calibri"/>
            </a:rPr>
            <a:t>Θέση Στοιχείων Φορέα Ελέγχου</a:t>
          </a:r>
        </a:p>
      </xdr:txBody>
    </xdr:sp>
    <xdr:clientData/>
  </xdr:twoCellAnchor>
  <xdr:twoCellAnchor>
    <xdr:from>
      <xdr:col>6</xdr:col>
      <xdr:colOff>210480</xdr:colOff>
      <xdr:row>45</xdr:row>
      <xdr:rowOff>26660</xdr:rowOff>
    </xdr:from>
    <xdr:to>
      <xdr:col>6</xdr:col>
      <xdr:colOff>467655</xdr:colOff>
      <xdr:row>45</xdr:row>
      <xdr:rowOff>202872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4217549" y="10843557"/>
          <a:ext cx="257175" cy="1762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104993</xdr:colOff>
      <xdr:row>45</xdr:row>
      <xdr:rowOff>15712</xdr:rowOff>
    </xdr:from>
    <xdr:to>
      <xdr:col>8</xdr:col>
      <xdr:colOff>410888</xdr:colOff>
      <xdr:row>45</xdr:row>
      <xdr:rowOff>238125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829393" y="8759662"/>
          <a:ext cx="305895" cy="2224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view="pageBreakPreview" zoomScale="60" zoomScaleNormal="100" workbookViewId="0">
      <selection activeCell="C7" sqref="C7"/>
    </sheetView>
  </sheetViews>
  <sheetFormatPr defaultColWidth="8.85546875" defaultRowHeight="15" x14ac:dyDescent="0.25"/>
  <cols>
    <col min="1" max="1" width="8.85546875" style="4"/>
    <col min="2" max="5" width="8.85546875" style="2"/>
    <col min="12" max="12" width="11" customWidth="1"/>
    <col min="13" max="13" width="9" customWidth="1"/>
  </cols>
  <sheetData>
    <row r="1" spans="1:26" ht="15.75" x14ac:dyDescent="0.25">
      <c r="A1" s="255"/>
      <c r="B1" s="255"/>
      <c r="C1" s="26"/>
      <c r="D1" s="26"/>
      <c r="E1" s="26"/>
      <c r="F1" s="259"/>
      <c r="G1" s="259"/>
      <c r="H1" s="186"/>
      <c r="I1" s="186"/>
      <c r="J1" s="259"/>
      <c r="K1" s="259"/>
      <c r="L1" s="259"/>
      <c r="M1" s="259"/>
      <c r="N1" s="259"/>
      <c r="O1" s="259"/>
      <c r="P1" s="1"/>
    </row>
    <row r="2" spans="1:26" ht="15.75" x14ac:dyDescent="0.25">
      <c r="C2" s="26"/>
      <c r="D2" s="26"/>
      <c r="E2" s="26"/>
      <c r="F2" s="259"/>
      <c r="G2" s="259"/>
      <c r="H2" s="186"/>
      <c r="I2" s="186"/>
      <c r="J2" s="259"/>
      <c r="K2" s="259"/>
      <c r="L2" s="259"/>
      <c r="M2" s="259"/>
      <c r="N2" s="259"/>
      <c r="O2" s="259"/>
      <c r="P2" s="1"/>
    </row>
    <row r="3" spans="1:26" ht="18.75" x14ac:dyDescent="0.25">
      <c r="A3" s="256"/>
      <c r="B3" s="256"/>
      <c r="C3" s="26"/>
      <c r="D3" s="26"/>
      <c r="E3" s="26"/>
      <c r="F3" s="259"/>
      <c r="G3" s="259"/>
      <c r="H3" s="186"/>
      <c r="I3" s="186"/>
      <c r="J3" s="259"/>
      <c r="K3" s="259"/>
      <c r="L3" s="259"/>
      <c r="M3" s="259"/>
      <c r="N3" s="259"/>
      <c r="O3" s="259"/>
      <c r="P3" s="1"/>
      <c r="T3" s="158"/>
      <c r="U3" s="158"/>
      <c r="V3" s="158"/>
      <c r="W3" s="158"/>
      <c r="X3" s="158"/>
      <c r="Y3" s="158"/>
    </row>
    <row r="4" spans="1:26" s="72" customFormat="1" ht="18.75" x14ac:dyDescent="0.25">
      <c r="A4" s="75"/>
      <c r="B4" s="75"/>
      <c r="C4" s="26"/>
      <c r="D4" s="26"/>
      <c r="E4" s="26"/>
      <c r="F4" s="73"/>
      <c r="G4" s="73"/>
      <c r="H4" s="74"/>
      <c r="I4" s="74"/>
      <c r="J4" s="73"/>
      <c r="K4" s="73"/>
      <c r="L4" s="73"/>
      <c r="M4" s="73"/>
      <c r="N4" s="73"/>
      <c r="O4" s="73"/>
      <c r="P4" s="74"/>
    </row>
    <row r="5" spans="1:26" s="72" customFormat="1" ht="18.75" x14ac:dyDescent="0.25">
      <c r="A5" s="75"/>
      <c r="B5" s="75"/>
      <c r="C5" s="26"/>
      <c r="D5" s="26"/>
      <c r="E5" s="26"/>
      <c r="F5" s="73"/>
      <c r="G5" s="73"/>
      <c r="H5" s="74"/>
      <c r="I5" s="74"/>
      <c r="J5" s="73"/>
      <c r="K5" s="73"/>
      <c r="L5" s="73"/>
      <c r="M5" s="73"/>
      <c r="N5" s="73"/>
      <c r="O5" s="73"/>
      <c r="P5" s="74"/>
    </row>
    <row r="6" spans="1:26" ht="15.75" x14ac:dyDescent="0.25">
      <c r="A6" s="257"/>
      <c r="B6" s="257"/>
      <c r="C6" s="26"/>
      <c r="D6" s="26"/>
      <c r="E6" s="26"/>
      <c r="F6" s="259"/>
      <c r="G6" s="259"/>
      <c r="H6" s="186"/>
      <c r="I6" s="186"/>
      <c r="J6" s="259"/>
      <c r="K6" s="259"/>
      <c r="L6" s="259"/>
      <c r="M6" s="259"/>
      <c r="N6" s="259"/>
      <c r="O6" s="259"/>
      <c r="P6" s="1"/>
      <c r="T6" s="158"/>
      <c r="U6" s="158"/>
      <c r="V6" s="158"/>
      <c r="W6" s="158"/>
      <c r="X6" s="158"/>
      <c r="Y6" s="158"/>
    </row>
    <row r="7" spans="1:26" ht="15.75" x14ac:dyDescent="0.25">
      <c r="A7" s="257"/>
      <c r="B7" s="257"/>
      <c r="C7" s="26"/>
      <c r="D7" s="26"/>
      <c r="E7" s="26"/>
      <c r="F7" s="259"/>
      <c r="G7" s="259"/>
      <c r="H7" s="186"/>
      <c r="I7" s="186"/>
      <c r="J7" s="186"/>
      <c r="K7" s="186"/>
      <c r="L7" s="186"/>
      <c r="M7" s="186"/>
      <c r="N7" s="186"/>
      <c r="O7" s="27"/>
      <c r="P7" s="1"/>
      <c r="T7" s="158"/>
      <c r="U7" s="158"/>
      <c r="V7" s="158"/>
      <c r="W7" s="158"/>
      <c r="X7" s="158"/>
      <c r="Y7" s="158"/>
    </row>
    <row r="8" spans="1:26" ht="15.75" x14ac:dyDescent="0.25">
      <c r="A8" s="257"/>
      <c r="B8" s="257"/>
      <c r="C8" s="26"/>
      <c r="D8" s="26"/>
      <c r="E8" s="26"/>
      <c r="F8" s="259"/>
      <c r="G8" s="259"/>
      <c r="H8" s="186"/>
      <c r="I8" s="186"/>
      <c r="J8" s="161"/>
      <c r="K8" s="161"/>
      <c r="L8" s="161"/>
      <c r="M8" s="161"/>
      <c r="N8" s="161"/>
      <c r="O8" s="161"/>
      <c r="P8" s="1"/>
      <c r="T8" s="158"/>
      <c r="U8" s="158"/>
      <c r="V8" s="158"/>
      <c r="W8" s="158"/>
      <c r="X8" s="158"/>
      <c r="Y8" s="158"/>
    </row>
    <row r="9" spans="1:26" ht="15.75" x14ac:dyDescent="0.25">
      <c r="A9" s="258"/>
      <c r="B9" s="258"/>
      <c r="C9" s="24"/>
      <c r="D9" s="24"/>
      <c r="E9" s="24"/>
      <c r="F9" s="132" t="s">
        <v>0</v>
      </c>
      <c r="G9" s="132"/>
      <c r="H9" s="108" t="s">
        <v>1</v>
      </c>
      <c r="I9" s="108"/>
      <c r="J9" s="162"/>
      <c r="K9" s="162"/>
      <c r="L9" s="162"/>
      <c r="M9" s="162"/>
      <c r="N9" s="162"/>
      <c r="O9" s="25"/>
      <c r="P9" s="1"/>
    </row>
    <row r="10" spans="1:26" ht="15.75" x14ac:dyDescent="0.25">
      <c r="A10" s="155"/>
      <c r="B10" s="155"/>
      <c r="C10" s="6"/>
      <c r="D10" s="6"/>
      <c r="E10" s="6"/>
      <c r="F10" s="140"/>
      <c r="G10" s="140"/>
      <c r="H10" s="154" t="s">
        <v>2</v>
      </c>
      <c r="I10" s="154"/>
      <c r="J10" s="154"/>
      <c r="K10" s="154"/>
      <c r="L10" s="154"/>
      <c r="M10" s="154"/>
      <c r="N10" s="154"/>
      <c r="O10" s="8"/>
      <c r="P10" s="1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 spans="1:26" ht="15.75" x14ac:dyDescent="0.25">
      <c r="A11" s="155"/>
      <c r="B11" s="155"/>
      <c r="C11" s="6"/>
      <c r="D11" s="6"/>
      <c r="E11" s="6"/>
      <c r="F11" s="140"/>
      <c r="G11" s="140"/>
      <c r="H11" s="154" t="s">
        <v>3</v>
      </c>
      <c r="I11" s="154"/>
      <c r="J11" s="154"/>
      <c r="K11" s="154"/>
      <c r="L11" s="154"/>
      <c r="M11" s="154"/>
      <c r="N11" s="154"/>
      <c r="O11" s="8"/>
      <c r="P11" s="1"/>
      <c r="Q11" s="297"/>
      <c r="R11" s="297"/>
      <c r="S11" s="297"/>
      <c r="T11" s="297"/>
      <c r="U11" s="297"/>
      <c r="V11" s="297"/>
      <c r="W11" s="297"/>
      <c r="X11" s="297"/>
      <c r="Y11" s="297"/>
      <c r="Z11" s="297"/>
    </row>
    <row r="12" spans="1:26" ht="15.75" x14ac:dyDescent="0.25">
      <c r="A12" s="155"/>
      <c r="B12" s="155"/>
      <c r="C12" s="6"/>
      <c r="D12" s="6"/>
      <c r="E12" s="6"/>
      <c r="F12" s="140"/>
      <c r="G12" s="140"/>
      <c r="H12" s="154" t="s">
        <v>4</v>
      </c>
      <c r="I12" s="154"/>
      <c r="J12" s="154"/>
      <c r="K12" s="154"/>
      <c r="L12" s="154"/>
      <c r="M12" s="154"/>
      <c r="N12" s="154"/>
      <c r="O12" s="8"/>
      <c r="P12" s="1"/>
      <c r="Q12" s="298"/>
      <c r="R12" s="298"/>
      <c r="S12" s="298"/>
      <c r="T12" s="298"/>
      <c r="U12" s="298"/>
      <c r="V12" s="298"/>
      <c r="W12" s="298"/>
      <c r="X12" s="298"/>
      <c r="Y12" s="298"/>
      <c r="Z12" s="298"/>
    </row>
    <row r="13" spans="1:26" ht="15.75" x14ac:dyDescent="0.25">
      <c r="A13" s="155"/>
      <c r="B13" s="155"/>
      <c r="C13" s="6"/>
      <c r="D13" s="6"/>
      <c r="E13" s="6"/>
      <c r="F13" s="140"/>
      <c r="G13" s="140"/>
      <c r="H13" s="154" t="s">
        <v>5</v>
      </c>
      <c r="I13" s="154"/>
      <c r="J13" s="154"/>
      <c r="K13" s="154"/>
      <c r="L13" s="154"/>
      <c r="M13" s="154"/>
      <c r="N13" s="154"/>
      <c r="O13" s="8"/>
      <c r="P13" s="1"/>
      <c r="Q13" s="298"/>
      <c r="R13" s="298"/>
      <c r="S13" s="298"/>
      <c r="T13" s="298"/>
      <c r="U13" s="298"/>
      <c r="V13" s="298"/>
      <c r="W13" s="298"/>
      <c r="X13" s="298"/>
      <c r="Y13" s="298"/>
      <c r="Z13" s="298"/>
    </row>
    <row r="14" spans="1:26" ht="15.75" x14ac:dyDescent="0.25">
      <c r="A14" s="155"/>
      <c r="B14" s="155"/>
      <c r="C14" s="141"/>
      <c r="D14" s="141"/>
      <c r="E14" s="160" t="s">
        <v>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"/>
      <c r="Q14" s="298"/>
      <c r="R14" s="298"/>
      <c r="S14" s="298"/>
      <c r="T14" s="298"/>
      <c r="U14" s="298"/>
      <c r="V14" s="298"/>
      <c r="W14" s="298"/>
      <c r="X14" s="298"/>
      <c r="Y14" s="298"/>
      <c r="Z14" s="298"/>
    </row>
    <row r="15" spans="1:26" ht="15.75" x14ac:dyDescent="0.25">
      <c r="A15" s="155"/>
      <c r="B15" s="155"/>
      <c r="C15" s="141"/>
      <c r="D15" s="141"/>
      <c r="E15" s="140" t="s">
        <v>7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"/>
      <c r="Q15" s="298"/>
      <c r="R15" s="298"/>
      <c r="S15" s="298"/>
      <c r="T15" s="298"/>
      <c r="U15" s="298"/>
      <c r="V15" s="298"/>
      <c r="W15" s="298"/>
      <c r="X15" s="298"/>
      <c r="Y15" s="298"/>
      <c r="Z15" s="298"/>
    </row>
    <row r="16" spans="1:26" ht="15.75" x14ac:dyDescent="0.25">
      <c r="A16" s="155"/>
      <c r="B16" s="155"/>
      <c r="C16" s="141"/>
      <c r="D16" s="141"/>
      <c r="E16" s="9"/>
      <c r="F16" s="142"/>
      <c r="G16" s="142"/>
      <c r="H16" s="143"/>
      <c r="I16" s="144"/>
      <c r="J16" s="145"/>
      <c r="K16" s="145"/>
      <c r="L16" s="145"/>
      <c r="M16" s="145"/>
      <c r="N16" s="145"/>
      <c r="O16" s="145"/>
      <c r="P16" s="1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5.75" x14ac:dyDescent="0.25">
      <c r="A17" s="7"/>
      <c r="B17" s="156" t="s">
        <v>174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15.75" x14ac:dyDescent="0.25">
      <c r="A18" s="10" t="s">
        <v>8</v>
      </c>
      <c r="B18" s="108" t="s">
        <v>9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ht="15.75" x14ac:dyDescent="0.25">
      <c r="A19" s="11">
        <v>1</v>
      </c>
      <c r="B19" s="109" t="s">
        <v>10</v>
      </c>
      <c r="C19" s="109"/>
      <c r="D19" s="109"/>
      <c r="E19" s="109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"/>
      <c r="Q19" s="106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5.75" x14ac:dyDescent="0.25">
      <c r="A20" s="11">
        <v>2</v>
      </c>
      <c r="B20" s="109" t="s">
        <v>11</v>
      </c>
      <c r="C20" s="109"/>
      <c r="D20" s="109"/>
      <c r="E20" s="109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26" ht="15.75" x14ac:dyDescent="0.25">
      <c r="A21" s="11">
        <v>3</v>
      </c>
      <c r="B21" s="109" t="s">
        <v>12</v>
      </c>
      <c r="C21" s="109"/>
      <c r="D21" s="109"/>
      <c r="E21" s="109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"/>
      <c r="Q21" s="106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5.75" x14ac:dyDescent="0.25">
      <c r="A22" s="11">
        <v>4</v>
      </c>
      <c r="B22" s="109" t="s">
        <v>13</v>
      </c>
      <c r="C22" s="109"/>
      <c r="D22" s="109"/>
      <c r="E22" s="109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pans="1:26" ht="15.75" x14ac:dyDescent="0.25">
      <c r="A23" s="11">
        <v>5</v>
      </c>
      <c r="B23" s="109" t="s">
        <v>14</v>
      </c>
      <c r="C23" s="109"/>
      <c r="D23" s="109"/>
      <c r="E23" s="109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"/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ht="15.75" x14ac:dyDescent="0.25">
      <c r="A24" s="11">
        <v>6</v>
      </c>
      <c r="B24" s="109" t="s">
        <v>15</v>
      </c>
      <c r="C24" s="109"/>
      <c r="D24" s="109"/>
      <c r="E24" s="109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"/>
      <c r="Q24" s="125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5.75" x14ac:dyDescent="0.25">
      <c r="A25" s="11">
        <v>7</v>
      </c>
      <c r="B25" s="109" t="s">
        <v>16</v>
      </c>
      <c r="C25" s="109"/>
      <c r="D25" s="109"/>
      <c r="E25" s="109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"/>
    </row>
    <row r="26" spans="1:26" ht="15.75" x14ac:dyDescent="0.25">
      <c r="A26" s="11">
        <v>8</v>
      </c>
      <c r="B26" s="76" t="s">
        <v>186</v>
      </c>
      <c r="C26" s="77"/>
      <c r="D26" s="77"/>
      <c r="E26" s="78"/>
      <c r="F26" s="79"/>
      <c r="G26" s="80"/>
      <c r="H26" s="80"/>
      <c r="I26" s="80"/>
      <c r="J26" s="80"/>
      <c r="K26" s="80"/>
      <c r="L26" s="80"/>
      <c r="M26" s="80"/>
      <c r="N26" s="80"/>
      <c r="O26" s="81"/>
      <c r="P26" s="1"/>
    </row>
    <row r="27" spans="1:26" ht="15.75" x14ac:dyDescent="0.25">
      <c r="A27" s="11">
        <v>9</v>
      </c>
      <c r="B27" s="109" t="s">
        <v>170</v>
      </c>
      <c r="C27" s="109"/>
      <c r="D27" s="109"/>
      <c r="E27" s="109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"/>
    </row>
    <row r="28" spans="1:26" ht="15.75" x14ac:dyDescent="0.25">
      <c r="A28" s="11">
        <v>10</v>
      </c>
      <c r="B28" s="147" t="s">
        <v>15</v>
      </c>
      <c r="C28" s="147"/>
      <c r="D28" s="147"/>
      <c r="E28" s="147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"/>
    </row>
    <row r="29" spans="1:26" ht="15.75" x14ac:dyDescent="0.25">
      <c r="A29" s="10" t="s">
        <v>17</v>
      </c>
      <c r="B29" s="108" t="s">
        <v>18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"/>
    </row>
    <row r="30" spans="1:26" ht="15.6" customHeight="1" x14ac:dyDescent="0.25">
      <c r="A30" s="68"/>
      <c r="B30" s="117"/>
      <c r="C30" s="118"/>
      <c r="D30" s="118"/>
      <c r="E30" s="119"/>
      <c r="F30" s="120" t="s">
        <v>19</v>
      </c>
      <c r="G30" s="121"/>
      <c r="H30" s="121"/>
      <c r="I30" s="121"/>
      <c r="J30" s="121"/>
      <c r="K30" s="121"/>
      <c r="L30" s="121"/>
      <c r="M30" s="121"/>
      <c r="N30" s="121"/>
      <c r="O30" s="122"/>
      <c r="P30" s="1"/>
    </row>
    <row r="31" spans="1:26" ht="16.350000000000001" customHeight="1" x14ac:dyDescent="0.25">
      <c r="A31" s="11">
        <v>1</v>
      </c>
      <c r="B31" s="76" t="s">
        <v>111</v>
      </c>
      <c r="C31" s="77"/>
      <c r="D31" s="77"/>
      <c r="E31" s="78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"/>
    </row>
    <row r="32" spans="1:26" ht="15.75" x14ac:dyDescent="0.25">
      <c r="A32" s="11">
        <v>2</v>
      </c>
      <c r="B32" s="109" t="s">
        <v>112</v>
      </c>
      <c r="C32" s="109"/>
      <c r="D32" s="109"/>
      <c r="E32" s="109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1"/>
    </row>
    <row r="33" spans="1:16" ht="15.75" x14ac:dyDescent="0.25">
      <c r="A33" s="11">
        <v>3</v>
      </c>
      <c r="B33" s="76" t="s">
        <v>113</v>
      </c>
      <c r="C33" s="77"/>
      <c r="D33" s="77"/>
      <c r="E33" s="78"/>
      <c r="F33" s="151"/>
      <c r="G33" s="152"/>
      <c r="H33" s="152"/>
      <c r="I33" s="152"/>
      <c r="J33" s="152"/>
      <c r="K33" s="152"/>
      <c r="L33" s="152"/>
      <c r="M33" s="152"/>
      <c r="N33" s="152"/>
      <c r="O33" s="153"/>
      <c r="P33" s="1"/>
    </row>
    <row r="34" spans="1:16" ht="15.75" x14ac:dyDescent="0.25">
      <c r="A34" s="11">
        <v>4</v>
      </c>
      <c r="B34" s="76" t="s">
        <v>114</v>
      </c>
      <c r="C34" s="77"/>
      <c r="D34" s="77"/>
      <c r="E34" s="78"/>
      <c r="F34" s="151"/>
      <c r="G34" s="152"/>
      <c r="H34" s="152"/>
      <c r="I34" s="152"/>
      <c r="J34" s="152"/>
      <c r="K34" s="152"/>
      <c r="L34" s="152"/>
      <c r="M34" s="152"/>
      <c r="N34" s="152"/>
      <c r="O34" s="153"/>
      <c r="P34" s="1"/>
    </row>
    <row r="35" spans="1:16" ht="15.75" x14ac:dyDescent="0.25">
      <c r="A35" s="11">
        <v>5</v>
      </c>
      <c r="B35" s="76" t="s">
        <v>115</v>
      </c>
      <c r="C35" s="77"/>
      <c r="D35" s="77"/>
      <c r="E35" s="78"/>
      <c r="F35" s="151"/>
      <c r="G35" s="152"/>
      <c r="H35" s="152"/>
      <c r="I35" s="152"/>
      <c r="J35" s="152"/>
      <c r="K35" s="152"/>
      <c r="L35" s="152"/>
      <c r="M35" s="152"/>
      <c r="N35" s="152"/>
      <c r="O35" s="153"/>
      <c r="P35" s="1"/>
    </row>
    <row r="36" spans="1:16" ht="15.75" x14ac:dyDescent="0.25">
      <c r="A36" s="11">
        <v>6</v>
      </c>
      <c r="B36" s="76" t="s">
        <v>116</v>
      </c>
      <c r="C36" s="77"/>
      <c r="D36" s="77"/>
      <c r="E36" s="78"/>
      <c r="F36" s="151"/>
      <c r="G36" s="152"/>
      <c r="H36" s="152"/>
      <c r="I36" s="152"/>
      <c r="J36" s="152"/>
      <c r="K36" s="152"/>
      <c r="L36" s="152"/>
      <c r="M36" s="152"/>
      <c r="N36" s="152"/>
      <c r="O36" s="153"/>
      <c r="P36" s="1"/>
    </row>
    <row r="37" spans="1:16" ht="15.75" x14ac:dyDescent="0.25">
      <c r="A37" s="11">
        <v>7</v>
      </c>
      <c r="B37" s="76" t="s">
        <v>117</v>
      </c>
      <c r="C37" s="77"/>
      <c r="D37" s="77"/>
      <c r="E37" s="78"/>
      <c r="F37" s="151"/>
      <c r="G37" s="152"/>
      <c r="H37" s="152"/>
      <c r="I37" s="152"/>
      <c r="J37" s="152"/>
      <c r="K37" s="152"/>
      <c r="L37" s="152"/>
      <c r="M37" s="152"/>
      <c r="N37" s="152"/>
      <c r="O37" s="153"/>
      <c r="P37" s="1"/>
    </row>
    <row r="38" spans="1:16" ht="15.75" customHeight="1" x14ac:dyDescent="0.25">
      <c r="A38" s="11">
        <v>8</v>
      </c>
      <c r="B38" s="249" t="s">
        <v>118</v>
      </c>
      <c r="C38" s="250"/>
      <c r="D38" s="250"/>
      <c r="E38" s="251"/>
      <c r="F38" s="151"/>
      <c r="G38" s="152"/>
      <c r="H38" s="152"/>
      <c r="I38" s="152"/>
      <c r="J38" s="152"/>
      <c r="K38" s="152"/>
      <c r="L38" s="152"/>
      <c r="M38" s="152"/>
      <c r="N38" s="152"/>
      <c r="O38" s="153"/>
      <c r="P38" s="1"/>
    </row>
    <row r="39" spans="1:16" ht="15.75" customHeight="1" x14ac:dyDescent="0.25">
      <c r="A39" s="10" t="s">
        <v>20</v>
      </c>
      <c r="B39" s="148" t="s">
        <v>21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50"/>
      <c r="P39" s="1"/>
    </row>
    <row r="40" spans="1:16" ht="23.1" customHeight="1" x14ac:dyDescent="0.25">
      <c r="A40" s="11">
        <v>1</v>
      </c>
      <c r="B40" s="76" t="s">
        <v>119</v>
      </c>
      <c r="C40" s="77"/>
      <c r="D40" s="77"/>
      <c r="E40" s="78"/>
      <c r="F40" s="79"/>
      <c r="G40" s="80"/>
      <c r="H40" s="80"/>
      <c r="I40" s="80"/>
      <c r="J40" s="80"/>
      <c r="K40" s="80"/>
      <c r="L40" s="80"/>
      <c r="M40" s="80"/>
      <c r="N40" s="80"/>
      <c r="O40" s="81"/>
      <c r="P40" s="1"/>
    </row>
    <row r="41" spans="1:16" ht="25.35" customHeight="1" x14ac:dyDescent="0.25">
      <c r="A41" s="11">
        <v>2</v>
      </c>
      <c r="B41" s="109" t="s">
        <v>22</v>
      </c>
      <c r="C41" s="109"/>
      <c r="D41" s="109"/>
      <c r="E41" s="109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"/>
    </row>
    <row r="42" spans="1:16" ht="24" customHeight="1" x14ac:dyDescent="0.25">
      <c r="A42" s="11">
        <v>3</v>
      </c>
      <c r="B42" s="109" t="s">
        <v>23</v>
      </c>
      <c r="C42" s="109"/>
      <c r="D42" s="109"/>
      <c r="E42" s="109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"/>
    </row>
    <row r="43" spans="1:16" ht="15.75" x14ac:dyDescent="0.25">
      <c r="A43" s="11">
        <v>4</v>
      </c>
      <c r="B43" s="109" t="s">
        <v>24</v>
      </c>
      <c r="C43" s="109"/>
      <c r="D43" s="109"/>
      <c r="E43" s="109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"/>
    </row>
    <row r="44" spans="1:16" ht="15.75" x14ac:dyDescent="0.25">
      <c r="A44" s="92" t="s">
        <v>25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  <c r="P44" s="1"/>
    </row>
    <row r="45" spans="1:16" ht="50.45" customHeight="1" x14ac:dyDescent="0.25">
      <c r="A45" s="10" t="s">
        <v>8</v>
      </c>
      <c r="B45" s="126" t="s">
        <v>26</v>
      </c>
      <c r="C45" s="126"/>
      <c r="D45" s="126"/>
      <c r="E45" s="126"/>
      <c r="F45" s="57" t="s">
        <v>101</v>
      </c>
      <c r="G45" s="130" t="s">
        <v>27</v>
      </c>
      <c r="H45" s="131"/>
      <c r="I45" s="197" t="s">
        <v>102</v>
      </c>
      <c r="J45" s="197"/>
      <c r="K45" s="197" t="s">
        <v>28</v>
      </c>
      <c r="L45" s="197"/>
      <c r="M45" s="132" t="s">
        <v>29</v>
      </c>
      <c r="N45" s="132"/>
      <c r="O45" s="132"/>
      <c r="P45" s="1"/>
    </row>
    <row r="46" spans="1:16" s="42" customFormat="1" ht="38.450000000000003" customHeight="1" x14ac:dyDescent="0.25">
      <c r="A46" s="40"/>
      <c r="B46" s="139" t="s">
        <v>30</v>
      </c>
      <c r="C46" s="139"/>
      <c r="D46" s="139"/>
      <c r="E46" s="139"/>
      <c r="F46" s="253" t="s">
        <v>31</v>
      </c>
      <c r="G46" s="253"/>
      <c r="H46" s="253"/>
      <c r="I46" s="253"/>
      <c r="J46" s="253"/>
      <c r="K46" s="253"/>
      <c r="L46" s="253"/>
      <c r="M46" s="138"/>
      <c r="N46" s="138"/>
      <c r="O46" s="138"/>
      <c r="P46" s="41"/>
    </row>
    <row r="47" spans="1:16" s="42" customFormat="1" ht="24" customHeight="1" x14ac:dyDescent="0.25">
      <c r="A47" s="46">
        <v>1</v>
      </c>
      <c r="B47" s="110" t="s">
        <v>159</v>
      </c>
      <c r="C47" s="111"/>
      <c r="D47" s="111"/>
      <c r="E47" s="112"/>
      <c r="F47" s="54">
        <v>0</v>
      </c>
      <c r="G47" s="136">
        <v>9</v>
      </c>
      <c r="H47" s="137"/>
      <c r="I47" s="136">
        <v>18</v>
      </c>
      <c r="J47" s="137"/>
      <c r="K47" s="136">
        <v>0</v>
      </c>
      <c r="L47" s="137"/>
      <c r="M47" s="113"/>
      <c r="N47" s="114"/>
      <c r="O47" s="115"/>
      <c r="P47" s="41"/>
    </row>
    <row r="48" spans="1:16" ht="36" customHeight="1" x14ac:dyDescent="0.25">
      <c r="A48" s="11">
        <v>2</v>
      </c>
      <c r="B48" s="116" t="s">
        <v>120</v>
      </c>
      <c r="C48" s="116"/>
      <c r="D48" s="116"/>
      <c r="E48" s="116"/>
      <c r="F48" s="13">
        <v>0</v>
      </c>
      <c r="G48" s="86">
        <v>9</v>
      </c>
      <c r="H48" s="87"/>
      <c r="I48" s="88">
        <v>18</v>
      </c>
      <c r="J48" s="88"/>
      <c r="K48" s="88">
        <v>0</v>
      </c>
      <c r="L48" s="88"/>
      <c r="M48" s="113"/>
      <c r="N48" s="114"/>
      <c r="O48" s="115"/>
      <c r="P48" s="1"/>
    </row>
    <row r="49" spans="1:16" ht="37.15" customHeight="1" x14ac:dyDescent="0.25">
      <c r="A49" s="11">
        <v>3</v>
      </c>
      <c r="B49" s="116" t="s">
        <v>121</v>
      </c>
      <c r="C49" s="116"/>
      <c r="D49" s="116"/>
      <c r="E49" s="116"/>
      <c r="F49" s="13">
        <v>0</v>
      </c>
      <c r="G49" s="86">
        <v>9</v>
      </c>
      <c r="H49" s="87"/>
      <c r="I49" s="88">
        <v>18</v>
      </c>
      <c r="J49" s="88"/>
      <c r="K49" s="88">
        <v>0</v>
      </c>
      <c r="L49" s="88"/>
      <c r="M49" s="113"/>
      <c r="N49" s="114"/>
      <c r="O49" s="115"/>
      <c r="P49" s="1"/>
    </row>
    <row r="50" spans="1:16" ht="42.6" customHeight="1" x14ac:dyDescent="0.25">
      <c r="A50" s="11">
        <v>4</v>
      </c>
      <c r="B50" s="116" t="s">
        <v>32</v>
      </c>
      <c r="C50" s="116"/>
      <c r="D50" s="116"/>
      <c r="E50" s="116"/>
      <c r="F50" s="13">
        <v>0</v>
      </c>
      <c r="G50" s="86">
        <v>6</v>
      </c>
      <c r="H50" s="87"/>
      <c r="I50" s="88">
        <v>12</v>
      </c>
      <c r="J50" s="88"/>
      <c r="K50" s="88">
        <v>0</v>
      </c>
      <c r="L50" s="88"/>
      <c r="M50" s="89"/>
      <c r="N50" s="90"/>
      <c r="O50" s="91"/>
      <c r="P50" s="1"/>
    </row>
    <row r="51" spans="1:16" ht="45" customHeight="1" x14ac:dyDescent="0.25">
      <c r="A51" s="11">
        <v>5</v>
      </c>
      <c r="B51" s="116" t="s">
        <v>122</v>
      </c>
      <c r="C51" s="116"/>
      <c r="D51" s="116"/>
      <c r="E51" s="116"/>
      <c r="F51" s="13">
        <v>0</v>
      </c>
      <c r="G51" s="86">
        <v>6</v>
      </c>
      <c r="H51" s="87"/>
      <c r="I51" s="88">
        <v>12</v>
      </c>
      <c r="J51" s="88"/>
      <c r="K51" s="88">
        <v>0</v>
      </c>
      <c r="L51" s="88"/>
      <c r="M51" s="89"/>
      <c r="N51" s="90"/>
      <c r="O51" s="91"/>
      <c r="P51" s="1"/>
    </row>
    <row r="52" spans="1:16" ht="16.350000000000001" customHeight="1" x14ac:dyDescent="0.25">
      <c r="A52" s="11">
        <v>6</v>
      </c>
      <c r="B52" s="85" t="s">
        <v>33</v>
      </c>
      <c r="C52" s="85"/>
      <c r="D52" s="85"/>
      <c r="E52" s="85"/>
      <c r="F52" s="13">
        <v>0</v>
      </c>
      <c r="G52" s="86">
        <v>6</v>
      </c>
      <c r="H52" s="87"/>
      <c r="I52" s="88">
        <v>12</v>
      </c>
      <c r="J52" s="88"/>
      <c r="K52" s="88">
        <v>0</v>
      </c>
      <c r="L52" s="88"/>
      <c r="M52" s="89"/>
      <c r="N52" s="90"/>
      <c r="O52" s="91"/>
      <c r="P52" s="1"/>
    </row>
    <row r="53" spans="1:16" ht="31.5" x14ac:dyDescent="0.25">
      <c r="A53" s="10" t="s">
        <v>17</v>
      </c>
      <c r="B53" s="126" t="s">
        <v>34</v>
      </c>
      <c r="C53" s="126"/>
      <c r="D53" s="126"/>
      <c r="E53" s="126"/>
      <c r="F53" s="57" t="s">
        <v>160</v>
      </c>
      <c r="G53" s="130" t="s">
        <v>27</v>
      </c>
      <c r="H53" s="131"/>
      <c r="I53" s="197" t="s">
        <v>161</v>
      </c>
      <c r="J53" s="197"/>
      <c r="K53" s="197" t="s">
        <v>28</v>
      </c>
      <c r="L53" s="197"/>
      <c r="M53" s="132" t="s">
        <v>29</v>
      </c>
      <c r="N53" s="132"/>
      <c r="O53" s="132"/>
      <c r="P53" s="1"/>
    </row>
    <row r="54" spans="1:16" s="42" customFormat="1" ht="32.1" customHeight="1" x14ac:dyDescent="0.25">
      <c r="A54" s="46">
        <v>7</v>
      </c>
      <c r="B54" s="195" t="s">
        <v>123</v>
      </c>
      <c r="C54" s="195"/>
      <c r="D54" s="195"/>
      <c r="E54" s="195"/>
      <c r="F54" s="47">
        <v>0</v>
      </c>
      <c r="G54" s="171">
        <v>6</v>
      </c>
      <c r="H54" s="172"/>
      <c r="I54" s="196">
        <v>12</v>
      </c>
      <c r="J54" s="196"/>
      <c r="K54" s="196">
        <v>0</v>
      </c>
      <c r="L54" s="196"/>
      <c r="M54" s="89"/>
      <c r="N54" s="90"/>
      <c r="O54" s="91"/>
      <c r="P54" s="41"/>
    </row>
    <row r="55" spans="1:16" s="42" customFormat="1" ht="35.25" customHeight="1" x14ac:dyDescent="0.25">
      <c r="A55" s="46">
        <v>8</v>
      </c>
      <c r="B55" s="195" t="s">
        <v>35</v>
      </c>
      <c r="C55" s="195"/>
      <c r="D55" s="195"/>
      <c r="E55" s="195"/>
      <c r="F55" s="47">
        <v>0</v>
      </c>
      <c r="G55" s="171">
        <v>6</v>
      </c>
      <c r="H55" s="172"/>
      <c r="I55" s="196">
        <v>12</v>
      </c>
      <c r="J55" s="196"/>
      <c r="K55" s="196">
        <v>0</v>
      </c>
      <c r="L55" s="196"/>
      <c r="M55" s="89"/>
      <c r="N55" s="90"/>
      <c r="O55" s="91"/>
      <c r="P55" s="41"/>
    </row>
    <row r="56" spans="1:16" ht="31.5" x14ac:dyDescent="0.25">
      <c r="A56" s="10" t="s">
        <v>20</v>
      </c>
      <c r="B56" s="126" t="s">
        <v>36</v>
      </c>
      <c r="C56" s="126"/>
      <c r="D56" s="126"/>
      <c r="E56" s="126"/>
      <c r="F56" s="57" t="s">
        <v>160</v>
      </c>
      <c r="G56" s="57" t="s">
        <v>27</v>
      </c>
      <c r="H56" s="57"/>
      <c r="I56" s="57" t="s">
        <v>161</v>
      </c>
      <c r="J56" s="57"/>
      <c r="K56" s="57" t="s">
        <v>28</v>
      </c>
      <c r="L56" s="57"/>
      <c r="M56" s="132" t="s">
        <v>29</v>
      </c>
      <c r="N56" s="132"/>
      <c r="O56" s="132"/>
      <c r="P56" s="1"/>
    </row>
    <row r="57" spans="1:16" ht="30.6" customHeight="1" x14ac:dyDescent="0.25">
      <c r="A57" s="11">
        <v>9</v>
      </c>
      <c r="B57" s="85" t="s">
        <v>37</v>
      </c>
      <c r="C57" s="85"/>
      <c r="D57" s="85"/>
      <c r="E57" s="85"/>
      <c r="F57" s="14">
        <v>0</v>
      </c>
      <c r="G57" s="167">
        <v>6</v>
      </c>
      <c r="H57" s="168"/>
      <c r="I57" s="254">
        <v>12</v>
      </c>
      <c r="J57" s="254"/>
      <c r="K57" s="248">
        <v>0</v>
      </c>
      <c r="L57" s="248"/>
      <c r="M57" s="89"/>
      <c r="N57" s="90"/>
      <c r="O57" s="91"/>
      <c r="P57" s="1"/>
    </row>
    <row r="58" spans="1:16" ht="27.75" customHeight="1" x14ac:dyDescent="0.25">
      <c r="A58" s="11">
        <v>10</v>
      </c>
      <c r="B58" s="85" t="s">
        <v>38</v>
      </c>
      <c r="C58" s="85"/>
      <c r="D58" s="85"/>
      <c r="E58" s="85"/>
      <c r="F58" s="13">
        <v>0</v>
      </c>
      <c r="G58" s="86">
        <v>6</v>
      </c>
      <c r="H58" s="87"/>
      <c r="I58" s="88">
        <v>12</v>
      </c>
      <c r="J58" s="88"/>
      <c r="K58" s="88">
        <v>0</v>
      </c>
      <c r="L58" s="88"/>
      <c r="M58" s="89"/>
      <c r="N58" s="90"/>
      <c r="O58" s="91"/>
      <c r="P58" s="1"/>
    </row>
    <row r="59" spans="1:16" ht="24" customHeight="1" x14ac:dyDescent="0.25">
      <c r="A59" s="11">
        <v>11</v>
      </c>
      <c r="B59" s="85" t="s">
        <v>39</v>
      </c>
      <c r="C59" s="85"/>
      <c r="D59" s="85"/>
      <c r="E59" s="85"/>
      <c r="F59" s="13">
        <v>0</v>
      </c>
      <c r="G59" s="86">
        <v>6</v>
      </c>
      <c r="H59" s="87"/>
      <c r="I59" s="88">
        <v>12</v>
      </c>
      <c r="J59" s="88"/>
      <c r="K59" s="88">
        <v>0</v>
      </c>
      <c r="L59" s="88"/>
      <c r="M59" s="89"/>
      <c r="N59" s="90"/>
      <c r="O59" s="91"/>
      <c r="P59" s="1"/>
    </row>
    <row r="60" spans="1:16" ht="15.75" x14ac:dyDescent="0.25">
      <c r="A60" s="11">
        <v>12</v>
      </c>
      <c r="B60" s="104" t="s">
        <v>40</v>
      </c>
      <c r="C60" s="104"/>
      <c r="D60" s="104"/>
      <c r="E60" s="104"/>
      <c r="F60" s="13">
        <v>0</v>
      </c>
      <c r="G60" s="86">
        <v>6</v>
      </c>
      <c r="H60" s="87"/>
      <c r="I60" s="88">
        <v>12</v>
      </c>
      <c r="J60" s="88"/>
      <c r="K60" s="88">
        <v>0</v>
      </c>
      <c r="L60" s="88"/>
      <c r="M60" s="89"/>
      <c r="N60" s="90"/>
      <c r="O60" s="91"/>
      <c r="P60" s="1"/>
    </row>
    <row r="61" spans="1:16" ht="15.75" x14ac:dyDescent="0.25">
      <c r="A61" s="11">
        <v>13</v>
      </c>
      <c r="B61" s="85" t="s">
        <v>41</v>
      </c>
      <c r="C61" s="85"/>
      <c r="D61" s="85"/>
      <c r="E61" s="85"/>
      <c r="F61" s="13">
        <v>0</v>
      </c>
      <c r="G61" s="86">
        <v>3</v>
      </c>
      <c r="H61" s="87"/>
      <c r="I61" s="88">
        <v>6</v>
      </c>
      <c r="J61" s="88"/>
      <c r="K61" s="88">
        <v>0</v>
      </c>
      <c r="L61" s="88"/>
      <c r="M61" s="260"/>
      <c r="N61" s="260"/>
      <c r="O61" s="260"/>
      <c r="P61" s="1"/>
    </row>
    <row r="62" spans="1:16" ht="31.5" x14ac:dyDescent="0.25">
      <c r="A62" s="10" t="s">
        <v>42</v>
      </c>
      <c r="B62" s="126" t="s">
        <v>43</v>
      </c>
      <c r="C62" s="126"/>
      <c r="D62" s="126"/>
      <c r="E62" s="126"/>
      <c r="F62" s="57" t="s">
        <v>101</v>
      </c>
      <c r="G62" s="130" t="s">
        <v>27</v>
      </c>
      <c r="H62" s="131"/>
      <c r="I62" s="197" t="s">
        <v>102</v>
      </c>
      <c r="J62" s="197"/>
      <c r="K62" s="197" t="s">
        <v>28</v>
      </c>
      <c r="L62" s="197"/>
      <c r="M62" s="132" t="s">
        <v>29</v>
      </c>
      <c r="N62" s="132"/>
      <c r="O62" s="132"/>
      <c r="P62" s="1"/>
    </row>
    <row r="63" spans="1:16" ht="38.85" customHeight="1" x14ac:dyDescent="0.25">
      <c r="A63" s="11">
        <v>14</v>
      </c>
      <c r="B63" s="85" t="s">
        <v>124</v>
      </c>
      <c r="C63" s="85"/>
      <c r="D63" s="85"/>
      <c r="E63" s="85"/>
      <c r="F63" s="13">
        <v>0</v>
      </c>
      <c r="G63" s="86">
        <v>6</v>
      </c>
      <c r="H63" s="87"/>
      <c r="I63" s="88">
        <v>12</v>
      </c>
      <c r="J63" s="88"/>
      <c r="K63" s="88">
        <v>0</v>
      </c>
      <c r="L63" s="88"/>
      <c r="M63" s="89"/>
      <c r="N63" s="90"/>
      <c r="O63" s="91"/>
      <c r="P63" s="1"/>
    </row>
    <row r="64" spans="1:16" ht="31.5" x14ac:dyDescent="0.25">
      <c r="A64" s="10" t="s">
        <v>44</v>
      </c>
      <c r="B64" s="126" t="s">
        <v>45</v>
      </c>
      <c r="C64" s="126"/>
      <c r="D64" s="126"/>
      <c r="E64" s="126"/>
      <c r="F64" s="57" t="s">
        <v>101</v>
      </c>
      <c r="G64" s="130" t="s">
        <v>27</v>
      </c>
      <c r="H64" s="131"/>
      <c r="I64" s="197" t="s">
        <v>102</v>
      </c>
      <c r="J64" s="197"/>
      <c r="K64" s="197" t="s">
        <v>28</v>
      </c>
      <c r="L64" s="197"/>
      <c r="M64" s="132" t="s">
        <v>29</v>
      </c>
      <c r="N64" s="132"/>
      <c r="O64" s="132"/>
      <c r="P64" s="1"/>
    </row>
    <row r="65" spans="1:16" ht="24" customHeight="1" x14ac:dyDescent="0.25">
      <c r="A65" s="11">
        <v>15</v>
      </c>
      <c r="B65" s="85" t="s">
        <v>156</v>
      </c>
      <c r="C65" s="85"/>
      <c r="D65" s="85"/>
      <c r="E65" s="85"/>
      <c r="F65" s="13">
        <v>0</v>
      </c>
      <c r="G65" s="86">
        <v>6</v>
      </c>
      <c r="H65" s="87"/>
      <c r="I65" s="88">
        <v>12</v>
      </c>
      <c r="J65" s="88"/>
      <c r="K65" s="88">
        <v>0</v>
      </c>
      <c r="L65" s="88"/>
      <c r="M65" s="89"/>
      <c r="N65" s="90"/>
      <c r="O65" s="91"/>
      <c r="P65" s="1"/>
    </row>
    <row r="66" spans="1:16" x14ac:dyDescent="0.25">
      <c r="A66" s="170"/>
      <c r="B66" s="95" t="s">
        <v>46</v>
      </c>
      <c r="C66" s="95"/>
      <c r="D66" s="95" t="s">
        <v>47</v>
      </c>
      <c r="E66" s="95"/>
      <c r="F66" s="261" t="s">
        <v>48</v>
      </c>
      <c r="G66" s="261"/>
      <c r="H66" s="261"/>
      <c r="I66" s="261"/>
      <c r="J66" s="261"/>
      <c r="K66" s="261"/>
      <c r="L66" s="261"/>
      <c r="M66" s="138"/>
      <c r="N66" s="138"/>
      <c r="O66" s="138"/>
    </row>
    <row r="67" spans="1:16" ht="32.25" customHeight="1" x14ac:dyDescent="0.25">
      <c r="A67" s="170"/>
      <c r="B67" s="95"/>
      <c r="C67" s="95"/>
      <c r="D67" s="95" t="s">
        <v>49</v>
      </c>
      <c r="E67" s="95"/>
      <c r="F67" s="261" t="s">
        <v>50</v>
      </c>
      <c r="G67" s="261"/>
      <c r="H67" s="261"/>
      <c r="I67" s="261"/>
      <c r="J67" s="261"/>
      <c r="K67" s="261"/>
      <c r="L67" s="261"/>
      <c r="M67" s="138"/>
      <c r="N67" s="138"/>
      <c r="O67" s="138"/>
    </row>
    <row r="68" spans="1:16" ht="20.45" customHeight="1" x14ac:dyDescent="0.25">
      <c r="A68" s="17"/>
      <c r="B68" s="101" t="s">
        <v>94</v>
      </c>
      <c r="C68" s="102"/>
      <c r="D68" s="102"/>
      <c r="E68" s="102"/>
      <c r="F68" s="102"/>
      <c r="G68" s="102"/>
      <c r="H68" s="103"/>
      <c r="I68" s="233">
        <f>SUM(I46:J65)</f>
        <v>192</v>
      </c>
      <c r="J68" s="233"/>
      <c r="K68" s="233"/>
      <c r="L68" s="233"/>
      <c r="M68" s="233">
        <f>SUM(M46:O65)</f>
        <v>0</v>
      </c>
      <c r="N68" s="233"/>
      <c r="O68" s="233"/>
    </row>
    <row r="69" spans="1:16" ht="27.6" customHeight="1" x14ac:dyDescent="0.25">
      <c r="A69" s="17"/>
      <c r="B69" s="101"/>
      <c r="C69" s="102"/>
      <c r="D69" s="102"/>
      <c r="E69" s="102"/>
      <c r="F69" s="102"/>
      <c r="G69" s="102"/>
      <c r="H69" s="103"/>
      <c r="I69" s="227">
        <v>0.7</v>
      </c>
      <c r="J69" s="228"/>
      <c r="K69" s="229">
        <v>0.39900000000000002</v>
      </c>
      <c r="L69" s="230"/>
      <c r="M69" s="242" t="str">
        <f>IF(M68&gt;=I70,"HIGH RISK",IF(M68&lt;=K70,"LOW RISK","MEDIUM RISK"))</f>
        <v>LOW RISK</v>
      </c>
      <c r="N69" s="243"/>
      <c r="O69" s="244"/>
    </row>
    <row r="70" spans="1:16" ht="24.75" customHeight="1" x14ac:dyDescent="0.25">
      <c r="A70" s="17"/>
      <c r="B70" s="101"/>
      <c r="C70" s="102"/>
      <c r="D70" s="102"/>
      <c r="E70" s="102"/>
      <c r="F70" s="102"/>
      <c r="G70" s="102"/>
      <c r="H70" s="103"/>
      <c r="I70" s="231">
        <f>70%*I68</f>
        <v>134.39999999999998</v>
      </c>
      <c r="J70" s="232"/>
      <c r="K70" s="199">
        <f>39.9%*I68</f>
        <v>76.60799999999999</v>
      </c>
      <c r="L70" s="200"/>
      <c r="M70" s="231"/>
      <c r="N70" s="245"/>
      <c r="O70" s="232"/>
    </row>
    <row r="71" spans="1:16" x14ac:dyDescent="0.25">
      <c r="A71" s="92" t="s">
        <v>151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4"/>
    </row>
    <row r="72" spans="1:16" ht="34.35" customHeight="1" x14ac:dyDescent="0.25">
      <c r="A72" s="10" t="s">
        <v>8</v>
      </c>
      <c r="B72" s="126" t="s">
        <v>51</v>
      </c>
      <c r="C72" s="126"/>
      <c r="D72" s="126"/>
      <c r="E72" s="126"/>
      <c r="F72" s="23" t="s">
        <v>101</v>
      </c>
      <c r="G72" s="164" t="s">
        <v>27</v>
      </c>
      <c r="H72" s="165"/>
      <c r="I72" s="166" t="s">
        <v>102</v>
      </c>
      <c r="J72" s="166"/>
      <c r="K72" s="166" t="s">
        <v>28</v>
      </c>
      <c r="L72" s="166"/>
      <c r="M72" s="132" t="s">
        <v>29</v>
      </c>
      <c r="N72" s="132"/>
      <c r="O72" s="132"/>
    </row>
    <row r="73" spans="1:16" s="43" customFormat="1" ht="58.35" customHeight="1" x14ac:dyDescent="0.25">
      <c r="A73" s="48">
        <v>16</v>
      </c>
      <c r="B73" s="263" t="s">
        <v>157</v>
      </c>
      <c r="C73" s="263"/>
      <c r="D73" s="263"/>
      <c r="E73" s="263"/>
      <c r="F73" s="47">
        <v>0</v>
      </c>
      <c r="G73" s="171">
        <v>9</v>
      </c>
      <c r="H73" s="172"/>
      <c r="I73" s="196">
        <v>18</v>
      </c>
      <c r="J73" s="196"/>
      <c r="K73" s="196">
        <v>0</v>
      </c>
      <c r="L73" s="196"/>
      <c r="M73" s="82"/>
      <c r="N73" s="83"/>
      <c r="O73" s="84"/>
    </row>
    <row r="74" spans="1:16" s="43" customFormat="1" ht="35.450000000000003" customHeight="1" x14ac:dyDescent="0.25">
      <c r="A74" s="22">
        <v>17</v>
      </c>
      <c r="B74" s="116" t="s">
        <v>176</v>
      </c>
      <c r="C74" s="116"/>
      <c r="D74" s="116"/>
      <c r="E74" s="116"/>
      <c r="F74" s="13">
        <v>0</v>
      </c>
      <c r="G74" s="86">
        <v>9</v>
      </c>
      <c r="H74" s="87"/>
      <c r="I74" s="88">
        <v>18</v>
      </c>
      <c r="J74" s="88"/>
      <c r="K74" s="88">
        <v>0</v>
      </c>
      <c r="L74" s="88"/>
      <c r="M74" s="82"/>
      <c r="N74" s="83"/>
      <c r="O74" s="84"/>
    </row>
    <row r="75" spans="1:16" ht="37.15" customHeight="1" x14ac:dyDescent="0.25">
      <c r="A75" s="22">
        <v>18</v>
      </c>
      <c r="B75" s="116" t="s">
        <v>175</v>
      </c>
      <c r="C75" s="116"/>
      <c r="D75" s="116"/>
      <c r="E75" s="116"/>
      <c r="F75" s="13">
        <v>0</v>
      </c>
      <c r="G75" s="86">
        <v>9</v>
      </c>
      <c r="H75" s="87"/>
      <c r="I75" s="88">
        <v>18</v>
      </c>
      <c r="J75" s="88"/>
      <c r="K75" s="88">
        <v>0</v>
      </c>
      <c r="L75" s="88"/>
      <c r="M75" s="82"/>
      <c r="N75" s="83"/>
      <c r="O75" s="84"/>
      <c r="P75" s="1"/>
    </row>
    <row r="76" spans="1:16" ht="23.45" customHeight="1" x14ac:dyDescent="0.25">
      <c r="A76" s="17"/>
      <c r="B76" s="101" t="s">
        <v>95</v>
      </c>
      <c r="C76" s="102"/>
      <c r="D76" s="102"/>
      <c r="E76" s="102"/>
      <c r="F76" s="102"/>
      <c r="G76" s="102"/>
      <c r="H76" s="103"/>
      <c r="I76" s="233">
        <f>SUM(I73:J75)</f>
        <v>54</v>
      </c>
      <c r="J76" s="233"/>
      <c r="K76" s="233"/>
      <c r="L76" s="233"/>
      <c r="M76" s="233">
        <f>SUM(M54:O73)</f>
        <v>0</v>
      </c>
      <c r="N76" s="233"/>
      <c r="O76" s="233"/>
    </row>
    <row r="77" spans="1:16" ht="36.75" customHeight="1" x14ac:dyDescent="0.25">
      <c r="A77" s="17"/>
      <c r="B77" s="101"/>
      <c r="C77" s="102"/>
      <c r="D77" s="102"/>
      <c r="E77" s="102"/>
      <c r="F77" s="102"/>
      <c r="G77" s="102"/>
      <c r="H77" s="103"/>
      <c r="I77" s="227">
        <v>0.7</v>
      </c>
      <c r="J77" s="228"/>
      <c r="K77" s="229">
        <v>0.39900000000000002</v>
      </c>
      <c r="L77" s="230"/>
      <c r="M77" s="242" t="str">
        <f>IF(M76&gt;=I78,"HIGH RISK",IF(M76&lt;=K78,"LOW RISK","MEDIUM RISK"))</f>
        <v>LOW RISK</v>
      </c>
      <c r="N77" s="243"/>
      <c r="O77" s="244"/>
    </row>
    <row r="78" spans="1:16" ht="36.75" customHeight="1" x14ac:dyDescent="0.25">
      <c r="A78" s="17"/>
      <c r="B78" s="101"/>
      <c r="C78" s="102"/>
      <c r="D78" s="102"/>
      <c r="E78" s="102"/>
      <c r="F78" s="102"/>
      <c r="G78" s="102"/>
      <c r="H78" s="103"/>
      <c r="I78" s="231">
        <f>70%*I76</f>
        <v>37.799999999999997</v>
      </c>
      <c r="J78" s="232"/>
      <c r="K78" s="199">
        <f>39.9%*I76</f>
        <v>21.545999999999999</v>
      </c>
      <c r="L78" s="200"/>
      <c r="M78" s="231"/>
      <c r="N78" s="245"/>
      <c r="O78" s="232"/>
    </row>
    <row r="79" spans="1:16" ht="15.75" x14ac:dyDescent="0.25">
      <c r="A79" s="92" t="s">
        <v>152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4"/>
      <c r="P79" s="1"/>
    </row>
    <row r="80" spans="1:16" ht="36" customHeight="1" x14ac:dyDescent="0.25">
      <c r="A80" s="10" t="s">
        <v>8</v>
      </c>
      <c r="B80" s="198" t="s">
        <v>52</v>
      </c>
      <c r="C80" s="198"/>
      <c r="D80" s="198"/>
      <c r="E80" s="198"/>
      <c r="F80" s="23" t="s">
        <v>101</v>
      </c>
      <c r="G80" s="164" t="s">
        <v>27</v>
      </c>
      <c r="H80" s="165"/>
      <c r="I80" s="166" t="s">
        <v>102</v>
      </c>
      <c r="J80" s="166"/>
      <c r="K80" s="166" t="s">
        <v>28</v>
      </c>
      <c r="L80" s="166"/>
      <c r="M80" s="240" t="s">
        <v>29</v>
      </c>
      <c r="N80" s="240"/>
      <c r="O80" s="240"/>
      <c r="P80" s="1"/>
    </row>
    <row r="81" spans="1:16" ht="15.75" x14ac:dyDescent="0.25">
      <c r="A81" s="69"/>
      <c r="B81" s="262" t="s">
        <v>53</v>
      </c>
      <c r="C81" s="262"/>
      <c r="D81" s="262"/>
      <c r="E81" s="262"/>
      <c r="F81" s="70"/>
      <c r="G81" s="96"/>
      <c r="H81" s="97"/>
      <c r="I81" s="96"/>
      <c r="J81" s="97"/>
      <c r="K81" s="96"/>
      <c r="L81" s="97"/>
      <c r="M81" s="82"/>
      <c r="N81" s="83"/>
      <c r="O81" s="84"/>
      <c r="P81" s="1"/>
    </row>
    <row r="82" spans="1:16" ht="15.6" customHeight="1" x14ac:dyDescent="0.25">
      <c r="A82" s="11">
        <v>19</v>
      </c>
      <c r="B82" s="85" t="s">
        <v>130</v>
      </c>
      <c r="C82" s="85"/>
      <c r="D82" s="85"/>
      <c r="E82" s="85"/>
      <c r="F82" s="13">
        <v>0</v>
      </c>
      <c r="G82" s="86">
        <v>9</v>
      </c>
      <c r="H82" s="87"/>
      <c r="I82" s="88">
        <v>18</v>
      </c>
      <c r="J82" s="88"/>
      <c r="K82" s="88">
        <v>0</v>
      </c>
      <c r="L82" s="88"/>
      <c r="M82" s="65"/>
      <c r="N82" s="66"/>
      <c r="O82" s="67"/>
      <c r="P82" s="1"/>
    </row>
    <row r="83" spans="1:16" ht="30" customHeight="1" x14ac:dyDescent="0.25">
      <c r="A83" s="15">
        <v>20</v>
      </c>
      <c r="B83" s="98" t="s">
        <v>125</v>
      </c>
      <c r="C83" s="99"/>
      <c r="D83" s="99"/>
      <c r="E83" s="100"/>
      <c r="F83" s="13">
        <v>0</v>
      </c>
      <c r="G83" s="86">
        <v>9</v>
      </c>
      <c r="H83" s="87"/>
      <c r="I83" s="86">
        <v>18</v>
      </c>
      <c r="J83" s="87"/>
      <c r="K83" s="86">
        <v>0</v>
      </c>
      <c r="L83" s="87"/>
      <c r="M83" s="82"/>
      <c r="N83" s="83"/>
      <c r="O83" s="84"/>
      <c r="P83" s="1"/>
    </row>
    <row r="84" spans="1:16" ht="23.1" customHeight="1" x14ac:dyDescent="0.25">
      <c r="A84" s="15">
        <v>21</v>
      </c>
      <c r="B84" s="85" t="s">
        <v>126</v>
      </c>
      <c r="C84" s="85"/>
      <c r="D84" s="85"/>
      <c r="E84" s="85"/>
      <c r="F84" s="13">
        <v>0</v>
      </c>
      <c r="G84" s="86">
        <v>9</v>
      </c>
      <c r="H84" s="87"/>
      <c r="I84" s="86">
        <v>18</v>
      </c>
      <c r="J84" s="87"/>
      <c r="K84" s="86">
        <v>0</v>
      </c>
      <c r="L84" s="87"/>
      <c r="M84" s="89"/>
      <c r="N84" s="90"/>
      <c r="O84" s="91"/>
      <c r="P84" s="1"/>
    </row>
    <row r="85" spans="1:16" ht="22.9" customHeight="1" x14ac:dyDescent="0.25">
      <c r="A85" s="15">
        <v>22</v>
      </c>
      <c r="B85" s="85" t="s">
        <v>129</v>
      </c>
      <c r="C85" s="85"/>
      <c r="D85" s="85"/>
      <c r="E85" s="85"/>
      <c r="F85" s="13">
        <v>0</v>
      </c>
      <c r="G85" s="86">
        <v>9</v>
      </c>
      <c r="H85" s="87"/>
      <c r="I85" s="86">
        <v>18</v>
      </c>
      <c r="J85" s="87"/>
      <c r="K85" s="86">
        <v>0</v>
      </c>
      <c r="L85" s="87"/>
      <c r="M85" s="89"/>
      <c r="N85" s="90"/>
      <c r="O85" s="91"/>
      <c r="P85" s="1"/>
    </row>
    <row r="86" spans="1:16" ht="23.25" customHeight="1" x14ac:dyDescent="0.25">
      <c r="A86" s="15">
        <v>23</v>
      </c>
      <c r="B86" s="85" t="s">
        <v>127</v>
      </c>
      <c r="C86" s="85"/>
      <c r="D86" s="85"/>
      <c r="E86" s="85"/>
      <c r="F86" s="13">
        <v>0</v>
      </c>
      <c r="G86" s="86">
        <v>6</v>
      </c>
      <c r="H86" s="87"/>
      <c r="I86" s="86">
        <v>12</v>
      </c>
      <c r="J86" s="87"/>
      <c r="K86" s="86">
        <v>0</v>
      </c>
      <c r="L86" s="87"/>
      <c r="M86" s="89"/>
      <c r="N86" s="90"/>
      <c r="O86" s="91"/>
      <c r="P86" s="1"/>
    </row>
    <row r="87" spans="1:16" ht="20.25" customHeight="1" x14ac:dyDescent="0.25">
      <c r="A87" s="15">
        <v>24</v>
      </c>
      <c r="B87" s="85" t="s">
        <v>128</v>
      </c>
      <c r="C87" s="85"/>
      <c r="D87" s="85"/>
      <c r="E87" s="85"/>
      <c r="F87" s="13">
        <v>0</v>
      </c>
      <c r="G87" s="86">
        <v>3</v>
      </c>
      <c r="H87" s="87"/>
      <c r="I87" s="86">
        <v>6</v>
      </c>
      <c r="J87" s="87"/>
      <c r="K87" s="86">
        <v>0</v>
      </c>
      <c r="L87" s="87"/>
      <c r="M87" s="89"/>
      <c r="N87" s="90"/>
      <c r="O87" s="91"/>
      <c r="P87" s="1"/>
    </row>
    <row r="88" spans="1:16" ht="42" customHeight="1" x14ac:dyDescent="0.25">
      <c r="A88" s="15">
        <v>25</v>
      </c>
      <c r="B88" s="85" t="s">
        <v>177</v>
      </c>
      <c r="C88" s="85"/>
      <c r="D88" s="85"/>
      <c r="E88" s="85"/>
      <c r="F88" s="13">
        <v>0</v>
      </c>
      <c r="G88" s="86">
        <v>3</v>
      </c>
      <c r="H88" s="87"/>
      <c r="I88" s="86">
        <v>6</v>
      </c>
      <c r="J88" s="87"/>
      <c r="K88" s="88">
        <v>0</v>
      </c>
      <c r="L88" s="88"/>
      <c r="M88" s="82"/>
      <c r="N88" s="83"/>
      <c r="O88" s="84"/>
      <c r="P88" s="1"/>
    </row>
    <row r="89" spans="1:16" ht="42" customHeight="1" x14ac:dyDescent="0.25">
      <c r="A89" s="15">
        <v>26</v>
      </c>
      <c r="B89" s="85" t="s">
        <v>178</v>
      </c>
      <c r="C89" s="85"/>
      <c r="D89" s="85"/>
      <c r="E89" s="85"/>
      <c r="F89" s="13">
        <v>0</v>
      </c>
      <c r="G89" s="86">
        <v>6</v>
      </c>
      <c r="H89" s="87"/>
      <c r="I89" s="88">
        <v>12</v>
      </c>
      <c r="J89" s="88"/>
      <c r="K89" s="88">
        <v>0</v>
      </c>
      <c r="L89" s="88"/>
      <c r="M89" s="82"/>
      <c r="N89" s="83"/>
      <c r="O89" s="84"/>
      <c r="P89" s="1"/>
    </row>
    <row r="90" spans="1:16" ht="33.6" customHeight="1" x14ac:dyDescent="0.25">
      <c r="A90" s="15">
        <v>27</v>
      </c>
      <c r="B90" s="85" t="s">
        <v>179</v>
      </c>
      <c r="C90" s="85"/>
      <c r="D90" s="85"/>
      <c r="E90" s="85"/>
      <c r="F90" s="13">
        <v>0</v>
      </c>
      <c r="G90" s="86">
        <v>6</v>
      </c>
      <c r="H90" s="87"/>
      <c r="I90" s="88">
        <v>12</v>
      </c>
      <c r="J90" s="88"/>
      <c r="K90" s="88">
        <v>0</v>
      </c>
      <c r="L90" s="88"/>
      <c r="M90" s="82"/>
      <c r="N90" s="83"/>
      <c r="O90" s="84"/>
      <c r="P90" s="1"/>
    </row>
    <row r="91" spans="1:16" s="42" customFormat="1" ht="30.6" customHeight="1" x14ac:dyDescent="0.25">
      <c r="A91" s="44"/>
      <c r="B91" s="275" t="s">
        <v>131</v>
      </c>
      <c r="C91" s="275"/>
      <c r="D91" s="275"/>
      <c r="E91" s="275"/>
      <c r="F91" s="45"/>
      <c r="G91" s="279"/>
      <c r="H91" s="280"/>
      <c r="I91" s="281"/>
      <c r="J91" s="281"/>
      <c r="K91" s="281"/>
      <c r="L91" s="281"/>
      <c r="M91" s="276"/>
      <c r="N91" s="277"/>
      <c r="O91" s="278"/>
      <c r="P91" s="41"/>
    </row>
    <row r="92" spans="1:16" ht="36.75" customHeight="1" x14ac:dyDescent="0.25">
      <c r="A92" s="17"/>
      <c r="B92" s="101" t="s">
        <v>96</v>
      </c>
      <c r="C92" s="102"/>
      <c r="D92" s="102"/>
      <c r="E92" s="102"/>
      <c r="F92" s="102"/>
      <c r="G92" s="102"/>
      <c r="H92" s="103"/>
      <c r="I92" s="233">
        <f>SUM(I81:J91)</f>
        <v>120</v>
      </c>
      <c r="J92" s="233"/>
      <c r="K92" s="233"/>
      <c r="L92" s="233"/>
      <c r="M92" s="233">
        <f>SUM(M81:O91)</f>
        <v>0</v>
      </c>
      <c r="N92" s="233"/>
      <c r="O92" s="233"/>
    </row>
    <row r="93" spans="1:16" ht="17.25" customHeight="1" x14ac:dyDescent="0.25">
      <c r="A93" s="17"/>
      <c r="B93" s="101"/>
      <c r="C93" s="102"/>
      <c r="D93" s="102"/>
      <c r="E93" s="102"/>
      <c r="F93" s="102"/>
      <c r="G93" s="102"/>
      <c r="H93" s="103"/>
      <c r="I93" s="227">
        <v>0.7</v>
      </c>
      <c r="J93" s="228"/>
      <c r="K93" s="229">
        <v>0.39900000000000002</v>
      </c>
      <c r="L93" s="230"/>
      <c r="M93" s="242" t="str">
        <f>IF(M92&gt;=I94,"HIGH RISK",IF(M92&lt;=K94,"LOW RISK","MEDIUM RISK"))</f>
        <v>LOW RISK</v>
      </c>
      <c r="N93" s="243"/>
      <c r="O93" s="244"/>
    </row>
    <row r="94" spans="1:16" ht="27" customHeight="1" x14ac:dyDescent="0.25">
      <c r="A94" s="17"/>
      <c r="B94" s="101"/>
      <c r="C94" s="102"/>
      <c r="D94" s="102"/>
      <c r="E94" s="102"/>
      <c r="F94" s="102"/>
      <c r="G94" s="102"/>
      <c r="H94" s="103"/>
      <c r="I94" s="231">
        <f>70%*I92</f>
        <v>84</v>
      </c>
      <c r="J94" s="232"/>
      <c r="K94" s="199">
        <f>39.9%*I92</f>
        <v>47.879999999999995</v>
      </c>
      <c r="L94" s="200"/>
      <c r="M94" s="231"/>
      <c r="N94" s="245"/>
      <c r="O94" s="232"/>
    </row>
    <row r="95" spans="1:16" ht="15.75" x14ac:dyDescent="0.25">
      <c r="A95" s="92" t="s">
        <v>153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4"/>
      <c r="P95" s="1"/>
    </row>
    <row r="96" spans="1:16" ht="15.75" x14ac:dyDescent="0.25">
      <c r="A96" s="264" t="s">
        <v>54</v>
      </c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6"/>
      <c r="P96" s="1"/>
    </row>
    <row r="97" spans="1:16" s="42" customFormat="1" ht="40.15" customHeight="1" x14ac:dyDescent="0.25">
      <c r="A97" s="49" t="s">
        <v>8</v>
      </c>
      <c r="B97" s="267" t="s">
        <v>180</v>
      </c>
      <c r="C97" s="267"/>
      <c r="D97" s="267"/>
      <c r="E97" s="267"/>
      <c r="F97" s="58" t="s">
        <v>101</v>
      </c>
      <c r="G97" s="246" t="s">
        <v>27</v>
      </c>
      <c r="H97" s="247"/>
      <c r="I97" s="268" t="s">
        <v>102</v>
      </c>
      <c r="J97" s="268"/>
      <c r="K97" s="246" t="s">
        <v>28</v>
      </c>
      <c r="L97" s="247"/>
      <c r="M97" s="282" t="s">
        <v>29</v>
      </c>
      <c r="N97" s="282"/>
      <c r="O97" s="282"/>
      <c r="P97" s="41"/>
    </row>
    <row r="98" spans="1:16" s="42" customFormat="1" ht="30.6" customHeight="1" x14ac:dyDescent="0.25">
      <c r="A98" s="46">
        <v>28</v>
      </c>
      <c r="B98" s="195" t="s">
        <v>132</v>
      </c>
      <c r="C98" s="195"/>
      <c r="D98" s="195"/>
      <c r="E98" s="195"/>
      <c r="F98" s="47">
        <v>0</v>
      </c>
      <c r="G98" s="171">
        <v>6</v>
      </c>
      <c r="H98" s="172"/>
      <c r="I98" s="171">
        <v>12</v>
      </c>
      <c r="J98" s="172"/>
      <c r="K98" s="171">
        <v>0</v>
      </c>
      <c r="L98" s="172"/>
      <c r="M98" s="133"/>
      <c r="N98" s="134"/>
      <c r="O98" s="135"/>
      <c r="P98" s="41"/>
    </row>
    <row r="99" spans="1:16" s="42" customFormat="1" ht="37.5" customHeight="1" x14ac:dyDescent="0.25">
      <c r="A99" s="46">
        <v>29</v>
      </c>
      <c r="B99" s="195" t="s">
        <v>133</v>
      </c>
      <c r="C99" s="195"/>
      <c r="D99" s="195"/>
      <c r="E99" s="195"/>
      <c r="F99" s="47">
        <v>0</v>
      </c>
      <c r="G99" s="171">
        <v>6</v>
      </c>
      <c r="H99" s="172"/>
      <c r="I99" s="171">
        <v>12</v>
      </c>
      <c r="J99" s="172"/>
      <c r="K99" s="171">
        <v>0</v>
      </c>
      <c r="L99" s="172"/>
      <c r="M99" s="133"/>
      <c r="N99" s="134"/>
      <c r="O99" s="135"/>
      <c r="P99" s="41"/>
    </row>
    <row r="100" spans="1:16" s="42" customFormat="1" ht="30.6" customHeight="1" x14ac:dyDescent="0.25">
      <c r="A100" s="46">
        <v>30</v>
      </c>
      <c r="B100" s="263" t="s">
        <v>134</v>
      </c>
      <c r="C100" s="263"/>
      <c r="D100" s="263"/>
      <c r="E100" s="263"/>
      <c r="F100" s="47">
        <v>0</v>
      </c>
      <c r="G100" s="171">
        <v>6</v>
      </c>
      <c r="H100" s="172"/>
      <c r="I100" s="171">
        <v>12</v>
      </c>
      <c r="J100" s="172"/>
      <c r="K100" s="171">
        <v>0</v>
      </c>
      <c r="L100" s="172"/>
      <c r="M100" s="133"/>
      <c r="N100" s="134"/>
      <c r="O100" s="135"/>
      <c r="P100" s="41"/>
    </row>
    <row r="101" spans="1:16" ht="32.450000000000003" customHeight="1" x14ac:dyDescent="0.25">
      <c r="A101" s="46">
        <v>31</v>
      </c>
      <c r="B101" s="263" t="s">
        <v>135</v>
      </c>
      <c r="C101" s="263"/>
      <c r="D101" s="263"/>
      <c r="E101" s="263"/>
      <c r="F101" s="50">
        <v>0</v>
      </c>
      <c r="G101" s="173">
        <v>3</v>
      </c>
      <c r="H101" s="174"/>
      <c r="I101" s="173">
        <v>6</v>
      </c>
      <c r="J101" s="174"/>
      <c r="K101" s="173">
        <v>0</v>
      </c>
      <c r="L101" s="174"/>
      <c r="M101" s="89"/>
      <c r="N101" s="90"/>
      <c r="O101" s="91"/>
      <c r="P101" s="1"/>
    </row>
    <row r="102" spans="1:16" s="42" customFormat="1" ht="30" customHeight="1" x14ac:dyDescent="0.25">
      <c r="A102" s="46">
        <v>32</v>
      </c>
      <c r="B102" s="263" t="s">
        <v>136</v>
      </c>
      <c r="C102" s="263"/>
      <c r="D102" s="263"/>
      <c r="E102" s="263"/>
      <c r="F102" s="47">
        <v>0</v>
      </c>
      <c r="G102" s="171">
        <v>6</v>
      </c>
      <c r="H102" s="172"/>
      <c r="I102" s="171">
        <v>12</v>
      </c>
      <c r="J102" s="172"/>
      <c r="K102" s="171">
        <v>0</v>
      </c>
      <c r="L102" s="172"/>
      <c r="M102" s="133"/>
      <c r="N102" s="134"/>
      <c r="O102" s="135"/>
      <c r="P102" s="41"/>
    </row>
    <row r="103" spans="1:16" ht="31.5" x14ac:dyDescent="0.25">
      <c r="A103" s="10" t="s">
        <v>17</v>
      </c>
      <c r="B103" s="126" t="s">
        <v>55</v>
      </c>
      <c r="C103" s="126"/>
      <c r="D103" s="126"/>
      <c r="E103" s="126"/>
      <c r="F103" s="57" t="s">
        <v>101</v>
      </c>
      <c r="G103" s="130" t="s">
        <v>27</v>
      </c>
      <c r="H103" s="131"/>
      <c r="I103" s="197" t="s">
        <v>102</v>
      </c>
      <c r="J103" s="197"/>
      <c r="K103" s="197" t="s">
        <v>28</v>
      </c>
      <c r="L103" s="197"/>
      <c r="M103" s="132" t="s">
        <v>29</v>
      </c>
      <c r="N103" s="132"/>
      <c r="O103" s="132"/>
      <c r="P103" s="1"/>
    </row>
    <row r="104" spans="1:16" s="42" customFormat="1" ht="36" customHeight="1" x14ac:dyDescent="0.25">
      <c r="A104" s="46">
        <v>33</v>
      </c>
      <c r="B104" s="263" t="s">
        <v>137</v>
      </c>
      <c r="C104" s="263"/>
      <c r="D104" s="263"/>
      <c r="E104" s="263"/>
      <c r="F104" s="47">
        <v>0</v>
      </c>
      <c r="G104" s="171">
        <v>3</v>
      </c>
      <c r="H104" s="172"/>
      <c r="I104" s="171">
        <v>6</v>
      </c>
      <c r="J104" s="172"/>
      <c r="K104" s="171">
        <v>0</v>
      </c>
      <c r="L104" s="172"/>
      <c r="M104" s="89"/>
      <c r="N104" s="90"/>
      <c r="O104" s="91"/>
      <c r="P104" s="41"/>
    </row>
    <row r="105" spans="1:16" ht="49.5" customHeight="1" x14ac:dyDescent="0.25">
      <c r="A105" s="11">
        <v>34</v>
      </c>
      <c r="B105" s="98" t="s">
        <v>181</v>
      </c>
      <c r="C105" s="99"/>
      <c r="D105" s="99"/>
      <c r="E105" s="100"/>
      <c r="F105" s="13">
        <v>0</v>
      </c>
      <c r="G105" s="86">
        <v>9</v>
      </c>
      <c r="H105" s="87"/>
      <c r="I105" s="86">
        <v>18</v>
      </c>
      <c r="J105" s="87"/>
      <c r="K105" s="86">
        <v>0</v>
      </c>
      <c r="L105" s="87"/>
      <c r="M105" s="82"/>
      <c r="N105" s="83"/>
      <c r="O105" s="84"/>
      <c r="P105" s="1"/>
    </row>
    <row r="106" spans="1:16" ht="36" customHeight="1" x14ac:dyDescent="0.25">
      <c r="A106" s="11">
        <v>35</v>
      </c>
      <c r="B106" s="116" t="s">
        <v>182</v>
      </c>
      <c r="C106" s="116"/>
      <c r="D106" s="116"/>
      <c r="E106" s="116"/>
      <c r="F106" s="13">
        <v>0</v>
      </c>
      <c r="G106" s="86">
        <v>6</v>
      </c>
      <c r="H106" s="87"/>
      <c r="I106" s="86">
        <v>12</v>
      </c>
      <c r="J106" s="87"/>
      <c r="K106" s="86">
        <v>0</v>
      </c>
      <c r="L106" s="87"/>
      <c r="M106" s="133"/>
      <c r="N106" s="134"/>
      <c r="O106" s="135"/>
      <c r="P106" s="1"/>
    </row>
    <row r="107" spans="1:16" ht="32.450000000000003" customHeight="1" x14ac:dyDescent="0.25">
      <c r="A107" s="46">
        <v>36</v>
      </c>
      <c r="B107" s="263" t="s">
        <v>183</v>
      </c>
      <c r="C107" s="263"/>
      <c r="D107" s="263"/>
      <c r="E107" s="263"/>
      <c r="F107" s="47">
        <v>0</v>
      </c>
      <c r="G107" s="171">
        <v>6</v>
      </c>
      <c r="H107" s="172"/>
      <c r="I107" s="171">
        <v>12</v>
      </c>
      <c r="J107" s="172"/>
      <c r="K107" s="171">
        <v>0</v>
      </c>
      <c r="L107" s="172"/>
      <c r="M107" s="133"/>
      <c r="N107" s="134"/>
      <c r="O107" s="135"/>
      <c r="P107" s="1"/>
    </row>
    <row r="108" spans="1:16" s="42" customFormat="1" ht="34.9" customHeight="1" x14ac:dyDescent="0.25">
      <c r="A108" s="46">
        <v>37</v>
      </c>
      <c r="B108" s="195" t="s">
        <v>184</v>
      </c>
      <c r="C108" s="195"/>
      <c r="D108" s="195"/>
      <c r="E108" s="195"/>
      <c r="F108" s="47">
        <v>0</v>
      </c>
      <c r="G108" s="171">
        <v>3</v>
      </c>
      <c r="H108" s="172"/>
      <c r="I108" s="171">
        <v>6</v>
      </c>
      <c r="J108" s="172"/>
      <c r="K108" s="171">
        <v>0</v>
      </c>
      <c r="L108" s="172"/>
      <c r="M108" s="89"/>
      <c r="N108" s="90"/>
      <c r="O108" s="91"/>
      <c r="P108" s="41"/>
    </row>
    <row r="109" spans="1:16" s="42" customFormat="1" ht="49.15" customHeight="1" x14ac:dyDescent="0.25">
      <c r="A109" s="44"/>
      <c r="B109" s="275" t="s">
        <v>138</v>
      </c>
      <c r="C109" s="275"/>
      <c r="D109" s="275"/>
      <c r="E109" s="275"/>
      <c r="F109" s="51"/>
      <c r="G109" s="273"/>
      <c r="H109" s="274"/>
      <c r="I109" s="273"/>
      <c r="J109" s="274"/>
      <c r="K109" s="273"/>
      <c r="L109" s="274"/>
      <c r="M109" s="276"/>
      <c r="N109" s="277"/>
      <c r="O109" s="278"/>
      <c r="P109" s="41"/>
    </row>
    <row r="110" spans="1:16" s="42" customFormat="1" ht="38.450000000000003" customHeight="1" x14ac:dyDescent="0.25">
      <c r="A110" s="10" t="s">
        <v>20</v>
      </c>
      <c r="B110" s="272" t="s">
        <v>139</v>
      </c>
      <c r="C110" s="126"/>
      <c r="D110" s="126"/>
      <c r="E110" s="126"/>
      <c r="F110" s="57" t="s">
        <v>101</v>
      </c>
      <c r="G110" s="130" t="s">
        <v>27</v>
      </c>
      <c r="H110" s="131"/>
      <c r="I110" s="197" t="s">
        <v>102</v>
      </c>
      <c r="J110" s="197"/>
      <c r="K110" s="197" t="s">
        <v>28</v>
      </c>
      <c r="L110" s="197"/>
      <c r="M110" s="132" t="s">
        <v>29</v>
      </c>
      <c r="N110" s="132"/>
      <c r="O110" s="132"/>
      <c r="P110" s="41"/>
    </row>
    <row r="111" spans="1:16" s="42" customFormat="1" ht="56.45" customHeight="1" x14ac:dyDescent="0.25">
      <c r="A111" s="12">
        <v>38</v>
      </c>
      <c r="B111" s="85" t="s">
        <v>140</v>
      </c>
      <c r="C111" s="85"/>
      <c r="D111" s="85"/>
      <c r="E111" s="85"/>
      <c r="F111" s="13">
        <v>0</v>
      </c>
      <c r="G111" s="86">
        <v>6</v>
      </c>
      <c r="H111" s="87"/>
      <c r="I111" s="88">
        <v>12</v>
      </c>
      <c r="J111" s="88"/>
      <c r="K111" s="88">
        <v>0</v>
      </c>
      <c r="L111" s="88"/>
      <c r="M111" s="133"/>
      <c r="N111" s="134"/>
      <c r="O111" s="135"/>
      <c r="P111" s="41"/>
    </row>
    <row r="112" spans="1:16" ht="31.5" x14ac:dyDescent="0.25">
      <c r="A112" s="10" t="s">
        <v>42</v>
      </c>
      <c r="B112" s="126" t="s">
        <v>56</v>
      </c>
      <c r="C112" s="126"/>
      <c r="D112" s="126"/>
      <c r="E112" s="126"/>
      <c r="F112" s="57" t="s">
        <v>101</v>
      </c>
      <c r="G112" s="130" t="s">
        <v>27</v>
      </c>
      <c r="H112" s="131"/>
      <c r="I112" s="197" t="s">
        <v>102</v>
      </c>
      <c r="J112" s="197"/>
      <c r="K112" s="197" t="s">
        <v>28</v>
      </c>
      <c r="L112" s="197"/>
      <c r="M112" s="132" t="s">
        <v>29</v>
      </c>
      <c r="N112" s="132"/>
      <c r="O112" s="132"/>
      <c r="P112" s="1"/>
    </row>
    <row r="113" spans="1:16" ht="50.25" customHeight="1" x14ac:dyDescent="0.25">
      <c r="A113" s="12">
        <v>39</v>
      </c>
      <c r="B113" s="85" t="s">
        <v>162</v>
      </c>
      <c r="C113" s="85"/>
      <c r="D113" s="85"/>
      <c r="E113" s="85"/>
      <c r="F113" s="13">
        <v>0</v>
      </c>
      <c r="G113" s="86">
        <v>6</v>
      </c>
      <c r="H113" s="87"/>
      <c r="I113" s="88">
        <v>12</v>
      </c>
      <c r="J113" s="88"/>
      <c r="K113" s="88">
        <v>0</v>
      </c>
      <c r="L113" s="88"/>
      <c r="M113" s="133"/>
      <c r="N113" s="134"/>
      <c r="O113" s="135"/>
      <c r="P113" s="1"/>
    </row>
    <row r="114" spans="1:16" ht="15.75" x14ac:dyDescent="0.25">
      <c r="A114" s="12">
        <v>40</v>
      </c>
      <c r="B114" s="85" t="s">
        <v>57</v>
      </c>
      <c r="C114" s="85"/>
      <c r="D114" s="85"/>
      <c r="E114" s="85"/>
      <c r="F114" s="55">
        <v>0</v>
      </c>
      <c r="G114" s="175">
        <v>3</v>
      </c>
      <c r="H114" s="128"/>
      <c r="I114" s="248">
        <v>6</v>
      </c>
      <c r="J114" s="248"/>
      <c r="K114" s="248">
        <v>0</v>
      </c>
      <c r="L114" s="248"/>
      <c r="M114" s="89"/>
      <c r="N114" s="90"/>
      <c r="O114" s="91"/>
      <c r="P114" s="1"/>
    </row>
    <row r="115" spans="1:16" ht="31.15" customHeight="1" x14ac:dyDescent="0.25">
      <c r="A115" s="52">
        <v>41</v>
      </c>
      <c r="B115" s="238" t="s">
        <v>185</v>
      </c>
      <c r="C115" s="239"/>
      <c r="D115" s="239"/>
      <c r="E115" s="239"/>
      <c r="F115" s="56">
        <v>0</v>
      </c>
      <c r="G115" s="127">
        <v>3</v>
      </c>
      <c r="H115" s="128"/>
      <c r="I115" s="175">
        <v>6</v>
      </c>
      <c r="J115" s="128"/>
      <c r="K115" s="175">
        <v>0</v>
      </c>
      <c r="L115" s="128"/>
      <c r="M115" s="89"/>
      <c r="N115" s="90"/>
      <c r="O115" s="91"/>
      <c r="P115" s="1"/>
    </row>
    <row r="116" spans="1:16" ht="23.45" customHeight="1" x14ac:dyDescent="0.25">
      <c r="A116" s="17"/>
      <c r="B116" s="101" t="s">
        <v>97</v>
      </c>
      <c r="C116" s="102"/>
      <c r="D116" s="102"/>
      <c r="E116" s="102"/>
      <c r="F116" s="102"/>
      <c r="G116" s="102"/>
      <c r="H116" s="103"/>
      <c r="I116" s="233">
        <f>SUM(I98:J114)</f>
        <v>138</v>
      </c>
      <c r="J116" s="233"/>
      <c r="K116" s="233"/>
      <c r="L116" s="233"/>
      <c r="M116" s="233">
        <f>SUM(M98:O115)</f>
        <v>0</v>
      </c>
      <c r="N116" s="233"/>
      <c r="O116" s="233"/>
      <c r="P116" s="1"/>
    </row>
    <row r="117" spans="1:16" s="42" customFormat="1" ht="15.75" x14ac:dyDescent="0.25">
      <c r="A117" s="17"/>
      <c r="B117" s="101"/>
      <c r="C117" s="102"/>
      <c r="D117" s="102"/>
      <c r="E117" s="102"/>
      <c r="F117" s="102"/>
      <c r="G117" s="102"/>
      <c r="H117" s="103"/>
      <c r="I117" s="227">
        <v>0.7</v>
      </c>
      <c r="J117" s="228"/>
      <c r="K117" s="229">
        <v>0.39900000000000002</v>
      </c>
      <c r="L117" s="230"/>
      <c r="M117" s="242" t="str">
        <f>IF(M116&gt;=I118,"HIGH RISK",IF(M116&lt;=K118,"LOW RISK","MEDIUM RISK"))</f>
        <v>LOW RISK</v>
      </c>
      <c r="N117" s="243"/>
      <c r="O117" s="244"/>
      <c r="P117" s="41"/>
    </row>
    <row r="118" spans="1:16" ht="36.75" customHeight="1" x14ac:dyDescent="0.25">
      <c r="A118" s="17"/>
      <c r="B118" s="101"/>
      <c r="C118" s="102"/>
      <c r="D118" s="102"/>
      <c r="E118" s="102"/>
      <c r="F118" s="102"/>
      <c r="G118" s="102"/>
      <c r="H118" s="103"/>
      <c r="I118" s="231">
        <f>70%*I116</f>
        <v>96.6</v>
      </c>
      <c r="J118" s="232"/>
      <c r="K118" s="199">
        <f>39.9%*I116</f>
        <v>55.061999999999998</v>
      </c>
      <c r="L118" s="200"/>
      <c r="M118" s="231"/>
      <c r="N118" s="245"/>
      <c r="O118" s="232"/>
    </row>
    <row r="119" spans="1:16" ht="36.75" customHeight="1" x14ac:dyDescent="0.25">
      <c r="A119" s="92" t="s">
        <v>58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4"/>
    </row>
    <row r="120" spans="1:16" ht="36.75" customHeight="1" x14ac:dyDescent="0.25">
      <c r="A120" s="10" t="s">
        <v>8</v>
      </c>
      <c r="B120" s="198" t="s">
        <v>59</v>
      </c>
      <c r="C120" s="198"/>
      <c r="D120" s="198"/>
      <c r="E120" s="198"/>
      <c r="F120" s="57" t="s">
        <v>101</v>
      </c>
      <c r="G120" s="130" t="s">
        <v>27</v>
      </c>
      <c r="H120" s="131"/>
      <c r="I120" s="197" t="s">
        <v>102</v>
      </c>
      <c r="J120" s="197"/>
      <c r="K120" s="197" t="s">
        <v>28</v>
      </c>
      <c r="L120" s="197"/>
      <c r="M120" s="240" t="s">
        <v>29</v>
      </c>
      <c r="N120" s="240"/>
      <c r="O120" s="240"/>
    </row>
    <row r="121" spans="1:16" ht="15.75" x14ac:dyDescent="0.25">
      <c r="A121" s="28"/>
      <c r="B121" s="95" t="s">
        <v>60</v>
      </c>
      <c r="C121" s="95"/>
      <c r="D121" s="95"/>
      <c r="E121" s="95"/>
      <c r="F121" s="29"/>
      <c r="G121" s="234"/>
      <c r="H121" s="235"/>
      <c r="I121" s="234"/>
      <c r="J121" s="235"/>
      <c r="K121" s="234"/>
      <c r="L121" s="235"/>
      <c r="M121" s="241"/>
      <c r="N121" s="241"/>
      <c r="O121" s="241"/>
      <c r="P121" s="1"/>
    </row>
    <row r="122" spans="1:16" ht="15.75" x14ac:dyDescent="0.25">
      <c r="A122" s="7">
        <v>42</v>
      </c>
      <c r="B122" s="85" t="s">
        <v>61</v>
      </c>
      <c r="C122" s="85"/>
      <c r="D122" s="85"/>
      <c r="E122" s="85"/>
      <c r="F122" s="13">
        <v>0</v>
      </c>
      <c r="G122" s="86">
        <v>3</v>
      </c>
      <c r="H122" s="87"/>
      <c r="I122" s="88">
        <v>6</v>
      </c>
      <c r="J122" s="88"/>
      <c r="K122" s="88">
        <v>0</v>
      </c>
      <c r="L122" s="88"/>
      <c r="M122" s="89"/>
      <c r="N122" s="90"/>
      <c r="O122" s="91"/>
      <c r="P122" s="1"/>
    </row>
    <row r="123" spans="1:16" ht="15.75" x14ac:dyDescent="0.25">
      <c r="A123" s="7">
        <v>43</v>
      </c>
      <c r="B123" s="85" t="s">
        <v>62</v>
      </c>
      <c r="C123" s="85"/>
      <c r="D123" s="85"/>
      <c r="E123" s="85"/>
      <c r="F123" s="13">
        <v>0</v>
      </c>
      <c r="G123" s="86">
        <v>6</v>
      </c>
      <c r="H123" s="87"/>
      <c r="I123" s="88">
        <v>12</v>
      </c>
      <c r="J123" s="88"/>
      <c r="K123" s="88">
        <v>0</v>
      </c>
      <c r="L123" s="88"/>
      <c r="M123" s="133"/>
      <c r="N123" s="134"/>
      <c r="O123" s="135"/>
      <c r="P123" s="1"/>
    </row>
    <row r="124" spans="1:16" ht="15.75" x14ac:dyDescent="0.25">
      <c r="A124" s="7">
        <v>44</v>
      </c>
      <c r="B124" s="85" t="s">
        <v>63</v>
      </c>
      <c r="C124" s="85"/>
      <c r="D124" s="85"/>
      <c r="E124" s="85"/>
      <c r="F124" s="13">
        <v>0</v>
      </c>
      <c r="G124" s="86">
        <v>6</v>
      </c>
      <c r="H124" s="87"/>
      <c r="I124" s="88">
        <v>12</v>
      </c>
      <c r="J124" s="88"/>
      <c r="K124" s="88">
        <v>0</v>
      </c>
      <c r="L124" s="88"/>
      <c r="M124" s="133"/>
      <c r="N124" s="134"/>
      <c r="O124" s="135"/>
      <c r="P124" s="1"/>
    </row>
    <row r="125" spans="1:16" ht="15.75" x14ac:dyDescent="0.25">
      <c r="A125" s="28"/>
      <c r="B125" s="95" t="s">
        <v>64</v>
      </c>
      <c r="C125" s="95"/>
      <c r="D125" s="95"/>
      <c r="E125" s="95"/>
      <c r="F125" s="30"/>
      <c r="G125" s="236"/>
      <c r="H125" s="237"/>
      <c r="I125" s="236"/>
      <c r="J125" s="237"/>
      <c r="K125" s="236"/>
      <c r="L125" s="237"/>
      <c r="M125" s="169"/>
      <c r="N125" s="169"/>
      <c r="O125" s="169"/>
      <c r="P125" s="1"/>
    </row>
    <row r="126" spans="1:16" ht="15.75" x14ac:dyDescent="0.25">
      <c r="A126" s="7">
        <v>45</v>
      </c>
      <c r="B126" s="85" t="s">
        <v>141</v>
      </c>
      <c r="C126" s="85"/>
      <c r="D126" s="85"/>
      <c r="E126" s="85"/>
      <c r="F126" s="13">
        <v>0</v>
      </c>
      <c r="G126" s="86">
        <v>3</v>
      </c>
      <c r="H126" s="87"/>
      <c r="I126" s="88">
        <v>6</v>
      </c>
      <c r="J126" s="88"/>
      <c r="K126" s="88">
        <v>0</v>
      </c>
      <c r="L126" s="88"/>
      <c r="M126" s="89"/>
      <c r="N126" s="90"/>
      <c r="O126" s="91"/>
      <c r="P126" s="1"/>
    </row>
    <row r="127" spans="1:16" ht="15.75" x14ac:dyDescent="0.25">
      <c r="A127" s="7">
        <v>46</v>
      </c>
      <c r="B127" s="85" t="s">
        <v>65</v>
      </c>
      <c r="C127" s="85"/>
      <c r="D127" s="85"/>
      <c r="E127" s="85"/>
      <c r="F127" s="13">
        <v>0</v>
      </c>
      <c r="G127" s="86">
        <v>3</v>
      </c>
      <c r="H127" s="87"/>
      <c r="I127" s="88">
        <v>6</v>
      </c>
      <c r="J127" s="88"/>
      <c r="K127" s="88">
        <v>0</v>
      </c>
      <c r="L127" s="88"/>
      <c r="M127" s="89"/>
      <c r="N127" s="90"/>
      <c r="O127" s="91"/>
      <c r="P127" s="1"/>
    </row>
    <row r="128" spans="1:16" ht="34.35" customHeight="1" x14ac:dyDescent="0.25">
      <c r="A128" s="28"/>
      <c r="B128" s="95" t="s">
        <v>66</v>
      </c>
      <c r="C128" s="95"/>
      <c r="D128" s="95"/>
      <c r="E128" s="95"/>
      <c r="F128" s="29"/>
      <c r="G128" s="234"/>
      <c r="H128" s="235"/>
      <c r="I128" s="234"/>
      <c r="J128" s="235"/>
      <c r="K128" s="234"/>
      <c r="L128" s="235"/>
      <c r="M128" s="241"/>
      <c r="N128" s="241"/>
      <c r="O128" s="241"/>
      <c r="P128" s="1"/>
    </row>
    <row r="129" spans="1:16" ht="30" customHeight="1" x14ac:dyDescent="0.25">
      <c r="A129" s="7">
        <v>47</v>
      </c>
      <c r="B129" s="85" t="s">
        <v>67</v>
      </c>
      <c r="C129" s="85"/>
      <c r="D129" s="85"/>
      <c r="E129" s="85"/>
      <c r="F129" s="13">
        <v>0</v>
      </c>
      <c r="G129" s="86">
        <v>6</v>
      </c>
      <c r="H129" s="87"/>
      <c r="I129" s="88">
        <v>12</v>
      </c>
      <c r="J129" s="88"/>
      <c r="K129" s="88">
        <v>0</v>
      </c>
      <c r="L129" s="88"/>
      <c r="M129" s="133"/>
      <c r="N129" s="134"/>
      <c r="O129" s="135"/>
      <c r="P129" s="1"/>
    </row>
    <row r="130" spans="1:16" ht="15.75" x14ac:dyDescent="0.25">
      <c r="A130" s="7">
        <v>48</v>
      </c>
      <c r="B130" s="85" t="s">
        <v>68</v>
      </c>
      <c r="C130" s="85"/>
      <c r="D130" s="85"/>
      <c r="E130" s="85"/>
      <c r="F130" s="13">
        <v>0</v>
      </c>
      <c r="G130" s="86">
        <v>3</v>
      </c>
      <c r="H130" s="87"/>
      <c r="I130" s="88">
        <v>6</v>
      </c>
      <c r="J130" s="88"/>
      <c r="K130" s="88">
        <v>0</v>
      </c>
      <c r="L130" s="88"/>
      <c r="M130" s="89"/>
      <c r="N130" s="90"/>
      <c r="O130" s="91"/>
      <c r="P130" s="1"/>
    </row>
    <row r="131" spans="1:16" ht="27" customHeight="1" x14ac:dyDescent="0.25">
      <c r="A131" s="7">
        <v>49</v>
      </c>
      <c r="B131" s="85" t="s">
        <v>69</v>
      </c>
      <c r="C131" s="85"/>
      <c r="D131" s="85"/>
      <c r="E131" s="85"/>
      <c r="F131" s="13">
        <v>0</v>
      </c>
      <c r="G131" s="86">
        <v>3</v>
      </c>
      <c r="H131" s="87"/>
      <c r="I131" s="88">
        <v>6</v>
      </c>
      <c r="J131" s="88"/>
      <c r="K131" s="88">
        <v>0</v>
      </c>
      <c r="L131" s="88"/>
      <c r="M131" s="89"/>
      <c r="N131" s="90"/>
      <c r="O131" s="91"/>
      <c r="P131" s="1"/>
    </row>
    <row r="132" spans="1:16" ht="15.75" x14ac:dyDescent="0.25">
      <c r="A132" s="28"/>
      <c r="B132" s="95" t="s">
        <v>70</v>
      </c>
      <c r="C132" s="95"/>
      <c r="D132" s="95"/>
      <c r="E132" s="95"/>
      <c r="F132" s="29"/>
      <c r="G132" s="234"/>
      <c r="H132" s="235"/>
      <c r="I132" s="234"/>
      <c r="J132" s="235"/>
      <c r="K132" s="234"/>
      <c r="L132" s="235"/>
      <c r="M132" s="241"/>
      <c r="N132" s="241"/>
      <c r="O132" s="241"/>
      <c r="P132" s="1"/>
    </row>
    <row r="133" spans="1:16" ht="23.25" customHeight="1" x14ac:dyDescent="0.25">
      <c r="A133" s="7">
        <v>50</v>
      </c>
      <c r="B133" s="85" t="s">
        <v>71</v>
      </c>
      <c r="C133" s="85"/>
      <c r="D133" s="85"/>
      <c r="E133" s="85"/>
      <c r="F133" s="13">
        <v>0</v>
      </c>
      <c r="G133" s="86">
        <v>6</v>
      </c>
      <c r="H133" s="87"/>
      <c r="I133" s="88">
        <v>12</v>
      </c>
      <c r="J133" s="88"/>
      <c r="K133" s="88">
        <v>0</v>
      </c>
      <c r="L133" s="88"/>
      <c r="M133" s="133"/>
      <c r="N133" s="134"/>
      <c r="O133" s="135"/>
      <c r="P133" s="1"/>
    </row>
    <row r="134" spans="1:16" ht="15.75" x14ac:dyDescent="0.25">
      <c r="A134" s="7">
        <v>51</v>
      </c>
      <c r="B134" s="85" t="s">
        <v>72</v>
      </c>
      <c r="C134" s="85"/>
      <c r="D134" s="85"/>
      <c r="E134" s="85"/>
      <c r="F134" s="13">
        <v>0</v>
      </c>
      <c r="G134" s="86">
        <v>6</v>
      </c>
      <c r="H134" s="87"/>
      <c r="I134" s="88">
        <v>12</v>
      </c>
      <c r="J134" s="88"/>
      <c r="K134" s="88">
        <v>0</v>
      </c>
      <c r="L134" s="88"/>
      <c r="M134" s="133"/>
      <c r="N134" s="134"/>
      <c r="O134" s="135"/>
      <c r="P134" s="1"/>
    </row>
    <row r="135" spans="1:16" ht="58.15" customHeight="1" x14ac:dyDescent="0.25">
      <c r="A135" s="53">
        <v>52</v>
      </c>
      <c r="B135" s="195" t="s">
        <v>168</v>
      </c>
      <c r="C135" s="195"/>
      <c r="D135" s="195"/>
      <c r="E135" s="195"/>
      <c r="F135" s="47">
        <v>0</v>
      </c>
      <c r="G135" s="171">
        <v>6</v>
      </c>
      <c r="H135" s="172"/>
      <c r="I135" s="196">
        <v>12</v>
      </c>
      <c r="J135" s="196"/>
      <c r="K135" s="196">
        <v>0</v>
      </c>
      <c r="L135" s="196"/>
      <c r="M135" s="133"/>
      <c r="N135" s="134"/>
      <c r="O135" s="135"/>
      <c r="P135" s="1"/>
    </row>
    <row r="136" spans="1:16" ht="30.6" customHeight="1" x14ac:dyDescent="0.25">
      <c r="A136" s="53">
        <v>53</v>
      </c>
      <c r="B136" s="195" t="s">
        <v>169</v>
      </c>
      <c r="C136" s="195"/>
      <c r="D136" s="195"/>
      <c r="E136" s="195"/>
      <c r="F136" s="47">
        <v>0</v>
      </c>
      <c r="G136" s="171">
        <v>6</v>
      </c>
      <c r="H136" s="172"/>
      <c r="I136" s="196">
        <v>12</v>
      </c>
      <c r="J136" s="196"/>
      <c r="K136" s="196">
        <v>0</v>
      </c>
      <c r="L136" s="196"/>
      <c r="M136" s="133"/>
      <c r="N136" s="134"/>
      <c r="O136" s="135"/>
      <c r="P136" s="1"/>
    </row>
    <row r="137" spans="1:16" s="42" customFormat="1" ht="48.75" customHeight="1" x14ac:dyDescent="0.25">
      <c r="A137" s="53">
        <v>54</v>
      </c>
      <c r="B137" s="195" t="s">
        <v>171</v>
      </c>
      <c r="C137" s="195"/>
      <c r="D137" s="195"/>
      <c r="E137" s="195"/>
      <c r="F137" s="47">
        <v>0</v>
      </c>
      <c r="G137" s="171">
        <v>6</v>
      </c>
      <c r="H137" s="172"/>
      <c r="I137" s="196">
        <v>12</v>
      </c>
      <c r="J137" s="196"/>
      <c r="K137" s="196">
        <v>0</v>
      </c>
      <c r="L137" s="196"/>
      <c r="M137" s="133"/>
      <c r="N137" s="134"/>
      <c r="O137" s="135"/>
      <c r="P137" s="41"/>
    </row>
    <row r="138" spans="1:16" s="42" customFormat="1" ht="48.75" customHeight="1" x14ac:dyDescent="0.25">
      <c r="A138" s="28"/>
      <c r="B138" s="95" t="s">
        <v>73</v>
      </c>
      <c r="C138" s="95"/>
      <c r="D138" s="95"/>
      <c r="E138" s="95"/>
      <c r="F138" s="29"/>
      <c r="G138" s="234"/>
      <c r="H138" s="235"/>
      <c r="I138" s="234"/>
      <c r="J138" s="235"/>
      <c r="K138" s="234"/>
      <c r="L138" s="235"/>
      <c r="M138" s="241"/>
      <c r="N138" s="241"/>
      <c r="O138" s="241"/>
      <c r="P138" s="41"/>
    </row>
    <row r="139" spans="1:16" s="42" customFormat="1" ht="33.75" customHeight="1" x14ac:dyDescent="0.25">
      <c r="A139" s="7">
        <v>55</v>
      </c>
      <c r="B139" s="85" t="s">
        <v>142</v>
      </c>
      <c r="C139" s="85"/>
      <c r="D139" s="85"/>
      <c r="E139" s="85"/>
      <c r="F139" s="13">
        <v>0</v>
      </c>
      <c r="G139" s="86">
        <v>3</v>
      </c>
      <c r="H139" s="87"/>
      <c r="I139" s="88">
        <v>6</v>
      </c>
      <c r="J139" s="88"/>
      <c r="K139" s="88">
        <v>0</v>
      </c>
      <c r="L139" s="88"/>
      <c r="M139" s="89"/>
      <c r="N139" s="90"/>
      <c r="O139" s="91"/>
      <c r="P139" s="41"/>
    </row>
    <row r="140" spans="1:16" ht="30.6" customHeight="1" x14ac:dyDescent="0.25">
      <c r="A140" s="16" t="s">
        <v>17</v>
      </c>
      <c r="B140" s="198" t="s">
        <v>74</v>
      </c>
      <c r="C140" s="198"/>
      <c r="D140" s="198"/>
      <c r="E140" s="198"/>
      <c r="F140" s="57" t="s">
        <v>101</v>
      </c>
      <c r="G140" s="130" t="s">
        <v>27</v>
      </c>
      <c r="H140" s="131"/>
      <c r="I140" s="197" t="s">
        <v>102</v>
      </c>
      <c r="J140" s="197"/>
      <c r="K140" s="197" t="s">
        <v>28</v>
      </c>
      <c r="L140" s="197"/>
      <c r="M140" s="240" t="s">
        <v>29</v>
      </c>
      <c r="N140" s="240"/>
      <c r="O140" s="240"/>
      <c r="P140" s="1"/>
    </row>
    <row r="141" spans="1:16" ht="34.9" customHeight="1" x14ac:dyDescent="0.25">
      <c r="A141" s="12">
        <v>56</v>
      </c>
      <c r="B141" s="85" t="s">
        <v>75</v>
      </c>
      <c r="C141" s="85"/>
      <c r="D141" s="85"/>
      <c r="E141" s="85"/>
      <c r="F141" s="13">
        <v>0</v>
      </c>
      <c r="G141" s="86">
        <v>6</v>
      </c>
      <c r="H141" s="87"/>
      <c r="I141" s="88">
        <v>12</v>
      </c>
      <c r="J141" s="88"/>
      <c r="K141" s="88">
        <v>0</v>
      </c>
      <c r="L141" s="88"/>
      <c r="M141" s="294"/>
      <c r="N141" s="295"/>
      <c r="O141" s="296"/>
      <c r="P141" s="1"/>
    </row>
    <row r="142" spans="1:16" ht="30" customHeight="1" x14ac:dyDescent="0.25">
      <c r="A142" s="52">
        <v>57</v>
      </c>
      <c r="B142" s="85" t="s">
        <v>143</v>
      </c>
      <c r="C142" s="85"/>
      <c r="D142" s="85"/>
      <c r="E142" s="85"/>
      <c r="F142" s="13">
        <v>0</v>
      </c>
      <c r="G142" s="175">
        <v>3</v>
      </c>
      <c r="H142" s="127"/>
      <c r="I142" s="127">
        <v>6</v>
      </c>
      <c r="J142" s="128"/>
      <c r="K142" s="175">
        <v>0</v>
      </c>
      <c r="L142" s="128"/>
      <c r="M142" s="89"/>
      <c r="N142" s="90"/>
      <c r="O142" s="91"/>
      <c r="P142" s="1"/>
    </row>
    <row r="143" spans="1:16" ht="35.25" customHeight="1" x14ac:dyDescent="0.25">
      <c r="A143" s="10" t="s">
        <v>20</v>
      </c>
      <c r="B143" s="198" t="s">
        <v>172</v>
      </c>
      <c r="C143" s="198"/>
      <c r="D143" s="198"/>
      <c r="E143" s="198"/>
      <c r="F143" s="57" t="s">
        <v>101</v>
      </c>
      <c r="G143" s="130" t="s">
        <v>27</v>
      </c>
      <c r="H143" s="131"/>
      <c r="I143" s="197" t="s">
        <v>102</v>
      </c>
      <c r="J143" s="197"/>
      <c r="K143" s="197" t="s">
        <v>28</v>
      </c>
      <c r="L143" s="197"/>
      <c r="M143" s="240" t="s">
        <v>29</v>
      </c>
      <c r="N143" s="240"/>
      <c r="O143" s="240"/>
      <c r="P143" s="1"/>
    </row>
    <row r="144" spans="1:16" s="42" customFormat="1" ht="35.25" customHeight="1" x14ac:dyDescent="0.25">
      <c r="A144" s="11">
        <v>58</v>
      </c>
      <c r="B144" s="85" t="s">
        <v>173</v>
      </c>
      <c r="C144" s="85"/>
      <c r="D144" s="85"/>
      <c r="E144" s="85"/>
      <c r="F144" s="13">
        <v>0</v>
      </c>
      <c r="G144" s="86">
        <v>6</v>
      </c>
      <c r="H144" s="87"/>
      <c r="I144" s="88">
        <v>12</v>
      </c>
      <c r="J144" s="88"/>
      <c r="K144" s="88">
        <v>0</v>
      </c>
      <c r="L144" s="88"/>
      <c r="M144" s="133"/>
      <c r="N144" s="134"/>
      <c r="O144" s="135"/>
      <c r="P144" s="41"/>
    </row>
    <row r="145" spans="1:16" ht="32.450000000000003" customHeight="1" x14ac:dyDescent="0.25">
      <c r="A145" s="17"/>
      <c r="B145" s="101" t="s">
        <v>98</v>
      </c>
      <c r="C145" s="102"/>
      <c r="D145" s="102"/>
      <c r="E145" s="102"/>
      <c r="F145" s="102"/>
      <c r="G145" s="102"/>
      <c r="H145" s="103"/>
      <c r="I145" s="233">
        <f>SUM(I121:J144)</f>
        <v>162</v>
      </c>
      <c r="J145" s="233"/>
      <c r="K145" s="233"/>
      <c r="L145" s="233"/>
      <c r="M145" s="233">
        <f>SUM(M122:O144)</f>
        <v>0</v>
      </c>
      <c r="N145" s="233"/>
      <c r="O145" s="233"/>
      <c r="P145" s="1"/>
    </row>
    <row r="146" spans="1:16" ht="31.9" customHeight="1" x14ac:dyDescent="0.25">
      <c r="A146" s="17"/>
      <c r="B146" s="101"/>
      <c r="C146" s="102"/>
      <c r="D146" s="102"/>
      <c r="E146" s="102"/>
      <c r="F146" s="102"/>
      <c r="G146" s="102"/>
      <c r="H146" s="103"/>
      <c r="I146" s="227">
        <v>0.7</v>
      </c>
      <c r="J146" s="228"/>
      <c r="K146" s="229">
        <v>0.39900000000000002</v>
      </c>
      <c r="L146" s="230"/>
      <c r="M146" s="242" t="str">
        <f>IF(M145&gt;=I147,"HIGH RISK",IF(M145&lt;=K147,"LOW RISK","MEDIUM RISK"))</f>
        <v>LOW RISK</v>
      </c>
      <c r="N146" s="243"/>
      <c r="O146" s="244"/>
      <c r="P146" s="1"/>
    </row>
    <row r="147" spans="1:16" ht="36.75" customHeight="1" x14ac:dyDescent="0.25">
      <c r="A147" s="17"/>
      <c r="B147" s="101"/>
      <c r="C147" s="102"/>
      <c r="D147" s="102"/>
      <c r="E147" s="102"/>
      <c r="F147" s="102"/>
      <c r="G147" s="102"/>
      <c r="H147" s="103"/>
      <c r="I147" s="231">
        <f>70%*I145</f>
        <v>113.39999999999999</v>
      </c>
      <c r="J147" s="232"/>
      <c r="K147" s="199">
        <f>39.9%*I145</f>
        <v>64.637999999999991</v>
      </c>
      <c r="L147" s="200"/>
      <c r="M147" s="231"/>
      <c r="N147" s="245"/>
      <c r="O147" s="232"/>
    </row>
    <row r="148" spans="1:16" ht="36.75" customHeight="1" x14ac:dyDescent="0.25">
      <c r="A148" s="92" t="s">
        <v>76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4"/>
    </row>
    <row r="149" spans="1:16" ht="36.75" customHeight="1" x14ac:dyDescent="0.25">
      <c r="A149" s="16" t="s">
        <v>8</v>
      </c>
      <c r="B149" s="126" t="s">
        <v>77</v>
      </c>
      <c r="C149" s="126"/>
      <c r="D149" s="126"/>
      <c r="E149" s="126"/>
      <c r="F149" s="57" t="s">
        <v>101</v>
      </c>
      <c r="G149" s="130" t="s">
        <v>27</v>
      </c>
      <c r="H149" s="131"/>
      <c r="I149" s="197" t="s">
        <v>102</v>
      </c>
      <c r="J149" s="197"/>
      <c r="K149" s="197" t="s">
        <v>28</v>
      </c>
      <c r="L149" s="197"/>
      <c r="M149" s="132" t="s">
        <v>29</v>
      </c>
      <c r="N149" s="132"/>
      <c r="O149" s="132"/>
    </row>
    <row r="150" spans="1:16" ht="43.9" customHeight="1" x14ac:dyDescent="0.25">
      <c r="A150" s="11">
        <v>59</v>
      </c>
      <c r="B150" s="85" t="s">
        <v>78</v>
      </c>
      <c r="C150" s="85"/>
      <c r="D150" s="85"/>
      <c r="E150" s="85"/>
      <c r="F150" s="13">
        <v>0</v>
      </c>
      <c r="G150" s="86">
        <v>6</v>
      </c>
      <c r="H150" s="87"/>
      <c r="I150" s="88">
        <v>12</v>
      </c>
      <c r="J150" s="88"/>
      <c r="K150" s="88">
        <v>0</v>
      </c>
      <c r="L150" s="88"/>
      <c r="M150" s="133"/>
      <c r="N150" s="134"/>
      <c r="O150" s="135"/>
      <c r="P150" s="1"/>
    </row>
    <row r="151" spans="1:16" ht="34.15" customHeight="1" x14ac:dyDescent="0.25">
      <c r="A151" s="11">
        <v>60</v>
      </c>
      <c r="B151" s="269" t="s">
        <v>158</v>
      </c>
      <c r="C151" s="270"/>
      <c r="D151" s="270"/>
      <c r="E151" s="271"/>
      <c r="F151" s="13">
        <v>0</v>
      </c>
      <c r="G151" s="175">
        <v>3</v>
      </c>
      <c r="H151" s="127"/>
      <c r="I151" s="127">
        <v>6</v>
      </c>
      <c r="J151" s="128"/>
      <c r="K151" s="88">
        <v>0</v>
      </c>
      <c r="L151" s="88"/>
      <c r="M151" s="89"/>
      <c r="N151" s="90"/>
      <c r="O151" s="91"/>
      <c r="P151" s="1"/>
    </row>
    <row r="152" spans="1:16" ht="34.5" customHeight="1" x14ac:dyDescent="0.25">
      <c r="A152" s="10" t="s">
        <v>17</v>
      </c>
      <c r="B152" s="126" t="s">
        <v>79</v>
      </c>
      <c r="C152" s="126"/>
      <c r="D152" s="126"/>
      <c r="E152" s="126"/>
      <c r="F152" s="57" t="s">
        <v>101</v>
      </c>
      <c r="G152" s="130" t="s">
        <v>27</v>
      </c>
      <c r="H152" s="131"/>
      <c r="I152" s="197" t="s">
        <v>102</v>
      </c>
      <c r="J152" s="197"/>
      <c r="K152" s="197" t="s">
        <v>28</v>
      </c>
      <c r="L152" s="197"/>
      <c r="M152" s="132" t="s">
        <v>29</v>
      </c>
      <c r="N152" s="132"/>
      <c r="O152" s="132"/>
      <c r="P152" s="1"/>
    </row>
    <row r="153" spans="1:16" ht="35.25" customHeight="1" x14ac:dyDescent="0.25">
      <c r="A153" s="69"/>
      <c r="B153" s="129" t="s">
        <v>80</v>
      </c>
      <c r="C153" s="129"/>
      <c r="D153" s="129"/>
      <c r="E153" s="129"/>
      <c r="F153" s="71"/>
      <c r="G153" s="289"/>
      <c r="H153" s="290"/>
      <c r="I153" s="289"/>
      <c r="J153" s="290"/>
      <c r="K153" s="289"/>
      <c r="L153" s="290"/>
      <c r="M153" s="292"/>
      <c r="N153" s="292"/>
      <c r="O153" s="292"/>
      <c r="P153" s="1"/>
    </row>
    <row r="154" spans="1:16" ht="33" customHeight="1" x14ac:dyDescent="0.25">
      <c r="A154" s="11">
        <v>61</v>
      </c>
      <c r="B154" s="85" t="s">
        <v>144</v>
      </c>
      <c r="C154" s="85"/>
      <c r="D154" s="85"/>
      <c r="E154" s="85"/>
      <c r="F154" s="13">
        <v>0</v>
      </c>
      <c r="G154" s="86">
        <v>6</v>
      </c>
      <c r="H154" s="87"/>
      <c r="I154" s="88">
        <v>12</v>
      </c>
      <c r="J154" s="88"/>
      <c r="K154" s="88">
        <v>0</v>
      </c>
      <c r="L154" s="88"/>
      <c r="M154" s="133"/>
      <c r="N154" s="134"/>
      <c r="O154" s="135"/>
      <c r="P154" s="1"/>
    </row>
    <row r="155" spans="1:16" ht="36" customHeight="1" x14ac:dyDescent="0.25">
      <c r="A155" s="11">
        <v>62</v>
      </c>
      <c r="B155" s="85" t="s">
        <v>145</v>
      </c>
      <c r="C155" s="85"/>
      <c r="D155" s="85"/>
      <c r="E155" s="85"/>
      <c r="F155" s="13">
        <v>0</v>
      </c>
      <c r="G155" s="86">
        <v>3</v>
      </c>
      <c r="H155" s="87"/>
      <c r="I155" s="88">
        <v>6</v>
      </c>
      <c r="J155" s="88"/>
      <c r="K155" s="88">
        <v>0</v>
      </c>
      <c r="L155" s="88"/>
      <c r="M155" s="89"/>
      <c r="N155" s="90"/>
      <c r="O155" s="91"/>
      <c r="P155" s="1"/>
    </row>
    <row r="156" spans="1:16" ht="29.25" customHeight="1" x14ac:dyDescent="0.25">
      <c r="A156" s="11">
        <v>63</v>
      </c>
      <c r="B156" s="85" t="s">
        <v>146</v>
      </c>
      <c r="C156" s="85"/>
      <c r="D156" s="85"/>
      <c r="E156" s="85"/>
      <c r="F156" s="13">
        <v>0</v>
      </c>
      <c r="G156" s="86">
        <v>6</v>
      </c>
      <c r="H156" s="87"/>
      <c r="I156" s="88">
        <v>12</v>
      </c>
      <c r="J156" s="88"/>
      <c r="K156" s="88">
        <v>0</v>
      </c>
      <c r="L156" s="88"/>
      <c r="M156" s="133"/>
      <c r="N156" s="134"/>
      <c r="O156" s="135"/>
      <c r="P156" s="1"/>
    </row>
    <row r="157" spans="1:16" ht="36.6" customHeight="1" x14ac:dyDescent="0.25">
      <c r="A157" s="11">
        <v>64</v>
      </c>
      <c r="B157" s="85" t="s">
        <v>147</v>
      </c>
      <c r="C157" s="85"/>
      <c r="D157" s="85"/>
      <c r="E157" s="85"/>
      <c r="F157" s="13">
        <v>0</v>
      </c>
      <c r="G157" s="86">
        <v>3</v>
      </c>
      <c r="H157" s="87"/>
      <c r="I157" s="88">
        <v>6</v>
      </c>
      <c r="J157" s="88"/>
      <c r="K157" s="88">
        <v>0</v>
      </c>
      <c r="L157" s="88"/>
      <c r="M157" s="89"/>
      <c r="N157" s="90"/>
      <c r="O157" s="91"/>
      <c r="P157" s="1"/>
    </row>
    <row r="158" spans="1:16" ht="83.45" customHeight="1" x14ac:dyDescent="0.25">
      <c r="A158" s="11">
        <v>65</v>
      </c>
      <c r="B158" s="195" t="s">
        <v>155</v>
      </c>
      <c r="C158" s="195"/>
      <c r="D158" s="195"/>
      <c r="E158" s="195"/>
      <c r="F158" s="13">
        <v>0</v>
      </c>
      <c r="G158" s="86">
        <v>3</v>
      </c>
      <c r="H158" s="87"/>
      <c r="I158" s="88">
        <v>6</v>
      </c>
      <c r="J158" s="88"/>
      <c r="K158" s="88">
        <v>0</v>
      </c>
      <c r="L158" s="88"/>
      <c r="M158" s="89"/>
      <c r="N158" s="90"/>
      <c r="O158" s="91"/>
      <c r="P158" s="1"/>
    </row>
    <row r="159" spans="1:16" ht="48.6" customHeight="1" x14ac:dyDescent="0.25">
      <c r="A159" s="11">
        <v>66</v>
      </c>
      <c r="B159" s="85" t="s">
        <v>154</v>
      </c>
      <c r="C159" s="85"/>
      <c r="D159" s="85"/>
      <c r="E159" s="85"/>
      <c r="F159" s="13"/>
      <c r="G159" s="175">
        <v>3</v>
      </c>
      <c r="H159" s="127"/>
      <c r="I159" s="127">
        <v>6</v>
      </c>
      <c r="J159" s="128"/>
      <c r="K159" s="88">
        <v>0</v>
      </c>
      <c r="L159" s="88"/>
      <c r="M159" s="89"/>
      <c r="N159" s="90"/>
      <c r="O159" s="91"/>
      <c r="P159" s="1"/>
    </row>
    <row r="160" spans="1:16" ht="66" customHeight="1" x14ac:dyDescent="0.25">
      <c r="A160" s="11">
        <v>67</v>
      </c>
      <c r="B160" s="85" t="s">
        <v>81</v>
      </c>
      <c r="C160" s="85"/>
      <c r="D160" s="85"/>
      <c r="E160" s="85"/>
      <c r="F160" s="13">
        <v>0</v>
      </c>
      <c r="G160" s="86">
        <v>3</v>
      </c>
      <c r="H160" s="87"/>
      <c r="I160" s="88">
        <v>6</v>
      </c>
      <c r="J160" s="88"/>
      <c r="K160" s="88">
        <v>0</v>
      </c>
      <c r="L160" s="88"/>
      <c r="M160" s="89"/>
      <c r="N160" s="90"/>
      <c r="O160" s="91"/>
      <c r="P160" s="1"/>
    </row>
    <row r="161" spans="1:21" ht="66" customHeight="1" x14ac:dyDescent="0.25">
      <c r="A161" s="11">
        <v>68</v>
      </c>
      <c r="B161" s="85" t="s">
        <v>148</v>
      </c>
      <c r="C161" s="85"/>
      <c r="D161" s="85"/>
      <c r="E161" s="85"/>
      <c r="F161" s="13">
        <v>0</v>
      </c>
      <c r="G161" s="86">
        <v>3</v>
      </c>
      <c r="H161" s="87"/>
      <c r="I161" s="88">
        <v>6</v>
      </c>
      <c r="J161" s="88"/>
      <c r="K161" s="88">
        <v>0</v>
      </c>
      <c r="L161" s="88"/>
      <c r="M161" s="89"/>
      <c r="N161" s="90"/>
      <c r="O161" s="91"/>
      <c r="P161" s="1"/>
    </row>
    <row r="162" spans="1:21" ht="40.9" customHeight="1" x14ac:dyDescent="0.25">
      <c r="A162" s="11">
        <v>69</v>
      </c>
      <c r="B162" s="85" t="s">
        <v>149</v>
      </c>
      <c r="C162" s="85"/>
      <c r="D162" s="85"/>
      <c r="E162" s="85"/>
      <c r="F162" s="13">
        <v>0</v>
      </c>
      <c r="G162" s="86">
        <v>3</v>
      </c>
      <c r="H162" s="87"/>
      <c r="I162" s="88">
        <v>6</v>
      </c>
      <c r="J162" s="88"/>
      <c r="K162" s="88">
        <v>0</v>
      </c>
      <c r="L162" s="88"/>
      <c r="M162" s="89"/>
      <c r="N162" s="90"/>
      <c r="O162" s="91"/>
      <c r="P162" s="1"/>
    </row>
    <row r="163" spans="1:21" ht="39.6" customHeight="1" x14ac:dyDescent="0.25">
      <c r="A163" s="11">
        <v>70</v>
      </c>
      <c r="B163" s="195" t="s">
        <v>150</v>
      </c>
      <c r="C163" s="195"/>
      <c r="D163" s="195"/>
      <c r="E163" s="195"/>
      <c r="F163" s="47">
        <v>0</v>
      </c>
      <c r="G163" s="171">
        <v>6</v>
      </c>
      <c r="H163" s="172"/>
      <c r="I163" s="196">
        <v>12</v>
      </c>
      <c r="J163" s="196"/>
      <c r="K163" s="196">
        <v>0</v>
      </c>
      <c r="L163" s="196"/>
      <c r="M163" s="133"/>
      <c r="N163" s="134"/>
      <c r="O163" s="135"/>
      <c r="P163" s="1"/>
    </row>
    <row r="164" spans="1:21" ht="29.25" customHeight="1" x14ac:dyDescent="0.25">
      <c r="A164" s="17"/>
      <c r="B164" s="101" t="s">
        <v>98</v>
      </c>
      <c r="C164" s="102"/>
      <c r="D164" s="102"/>
      <c r="E164" s="102"/>
      <c r="F164" s="102"/>
      <c r="G164" s="102"/>
      <c r="H164" s="103"/>
      <c r="I164" s="233">
        <f>SUM(I149:J163)</f>
        <v>96</v>
      </c>
      <c r="J164" s="233"/>
      <c r="K164" s="233"/>
      <c r="L164" s="233"/>
      <c r="M164" s="233">
        <f>SUM(M150:O163)</f>
        <v>0</v>
      </c>
      <c r="N164" s="233"/>
      <c r="O164" s="233"/>
      <c r="P164" s="1"/>
    </row>
    <row r="165" spans="1:21" s="42" customFormat="1" ht="26.25" customHeight="1" x14ac:dyDescent="0.25">
      <c r="A165" s="17"/>
      <c r="B165" s="101"/>
      <c r="C165" s="102"/>
      <c r="D165" s="102"/>
      <c r="E165" s="102"/>
      <c r="F165" s="102"/>
      <c r="G165" s="102"/>
      <c r="H165" s="103"/>
      <c r="I165" s="227">
        <v>0.7</v>
      </c>
      <c r="J165" s="228"/>
      <c r="K165" s="229">
        <v>0.39900000000000002</v>
      </c>
      <c r="L165" s="230"/>
      <c r="M165" s="242" t="str">
        <f>IF(M164&gt;=I166,"HIGH RISK",IF(M164&lt;=K166,"LOW RISK","MEDIUM RISK"))</f>
        <v>LOW RISK</v>
      </c>
      <c r="N165" s="243"/>
      <c r="O165" s="244"/>
      <c r="P165" s="41"/>
    </row>
    <row r="166" spans="1:21" ht="36.75" customHeight="1" x14ac:dyDescent="0.25">
      <c r="A166" s="35"/>
      <c r="B166" s="302"/>
      <c r="C166" s="303"/>
      <c r="D166" s="303"/>
      <c r="E166" s="303"/>
      <c r="F166" s="303"/>
      <c r="G166" s="303"/>
      <c r="H166" s="304"/>
      <c r="I166" s="299">
        <f>70%*I164</f>
        <v>67.199999999999989</v>
      </c>
      <c r="J166" s="301"/>
      <c r="K166" s="305">
        <f>39.9%*I164</f>
        <v>38.303999999999995</v>
      </c>
      <c r="L166" s="306"/>
      <c r="M166" s="299"/>
      <c r="N166" s="300"/>
      <c r="O166" s="301"/>
    </row>
    <row r="167" spans="1:21" ht="36.75" customHeight="1" x14ac:dyDescent="0.25">
      <c r="A167" s="187" t="s">
        <v>106</v>
      </c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9"/>
    </row>
    <row r="168" spans="1:21" ht="36.75" customHeight="1" x14ac:dyDescent="0.25">
      <c r="A168" s="217" t="s">
        <v>100</v>
      </c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</row>
    <row r="169" spans="1:21" s="59" customFormat="1" ht="36.75" customHeight="1" x14ac:dyDescent="0.25">
      <c r="A169" s="218" t="s">
        <v>103</v>
      </c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20"/>
      <c r="P169" s="60"/>
      <c r="Q169" s="60"/>
      <c r="R169" s="60"/>
      <c r="S169" s="60"/>
      <c r="T169" s="60"/>
      <c r="U169" s="60"/>
    </row>
    <row r="170" spans="1:21" s="59" customFormat="1" ht="36.75" customHeight="1" x14ac:dyDescent="0.25">
      <c r="A170" s="218" t="s">
        <v>104</v>
      </c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20"/>
      <c r="P170" s="60"/>
      <c r="Q170" s="60"/>
      <c r="R170" s="60"/>
      <c r="S170" s="60"/>
      <c r="T170" s="60"/>
      <c r="U170" s="60"/>
    </row>
    <row r="171" spans="1:21" s="59" customFormat="1" ht="36.75" customHeight="1" x14ac:dyDescent="0.25">
      <c r="A171" s="221" t="s">
        <v>105</v>
      </c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3"/>
      <c r="P171" s="60"/>
      <c r="Q171" s="60"/>
      <c r="R171" s="60"/>
      <c r="S171" s="60"/>
      <c r="T171" s="60"/>
      <c r="U171" s="60"/>
    </row>
    <row r="172" spans="1:21" s="59" customFormat="1" ht="36.75" customHeight="1" x14ac:dyDescent="0.25">
      <c r="A172" s="224" t="s">
        <v>163</v>
      </c>
      <c r="B172" s="225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6"/>
      <c r="P172" s="60"/>
      <c r="Q172" s="60"/>
      <c r="R172" s="60"/>
      <c r="S172" s="60"/>
      <c r="T172" s="60"/>
      <c r="U172" s="60"/>
    </row>
    <row r="173" spans="1:21" s="59" customFormat="1" ht="36.75" customHeight="1" x14ac:dyDescent="0.25">
      <c r="A173" s="211" t="s">
        <v>82</v>
      </c>
      <c r="B173" s="212"/>
      <c r="C173" s="212"/>
      <c r="D173" s="61"/>
      <c r="E173" s="61"/>
      <c r="F173" s="62"/>
      <c r="G173" s="18"/>
      <c r="H173" s="18"/>
      <c r="I173" s="18"/>
      <c r="J173" s="18"/>
      <c r="K173" s="207" t="s">
        <v>94</v>
      </c>
      <c r="L173" s="208"/>
      <c r="M173" s="18"/>
      <c r="N173" s="32" t="str">
        <f>M69</f>
        <v>LOW RISK</v>
      </c>
      <c r="O173" s="19"/>
      <c r="P173" s="60"/>
      <c r="Q173" s="60"/>
      <c r="R173" s="60"/>
      <c r="S173" s="60"/>
      <c r="T173" s="60"/>
      <c r="U173" s="60"/>
    </row>
    <row r="174" spans="1:21" s="59" customFormat="1" ht="45.6" customHeight="1" x14ac:dyDescent="0.25">
      <c r="A174" s="213"/>
      <c r="B174" s="214"/>
      <c r="C174" s="214"/>
      <c r="D174" s="63"/>
      <c r="E174" s="63"/>
      <c r="F174" s="64"/>
      <c r="G174" s="18"/>
      <c r="H174" s="18"/>
      <c r="I174" s="18"/>
      <c r="J174" s="18"/>
      <c r="K174" s="207" t="s">
        <v>95</v>
      </c>
      <c r="L174" s="208"/>
      <c r="M174" s="18"/>
      <c r="N174" s="32" t="str">
        <f>M77</f>
        <v>LOW RISK</v>
      </c>
      <c r="O174" s="19"/>
      <c r="P174" s="60"/>
      <c r="Q174" s="60"/>
      <c r="R174" s="60"/>
      <c r="S174" s="60"/>
      <c r="T174" s="60"/>
      <c r="U174" s="60"/>
    </row>
    <row r="175" spans="1:21" ht="14.85" customHeight="1" x14ac:dyDescent="0.25">
      <c r="A175" s="215" t="s">
        <v>164</v>
      </c>
      <c r="B175" s="216"/>
      <c r="C175" s="216"/>
      <c r="D175" s="36"/>
      <c r="E175" s="36"/>
      <c r="F175" s="38"/>
      <c r="G175" s="18"/>
      <c r="H175" s="18"/>
      <c r="I175" s="18"/>
      <c r="J175" s="18"/>
      <c r="K175" s="207" t="s">
        <v>96</v>
      </c>
      <c r="L175" s="208"/>
      <c r="M175" s="18"/>
      <c r="N175" s="32" t="str">
        <f>M93</f>
        <v>LOW RISK</v>
      </c>
      <c r="O175" s="19"/>
      <c r="P175" s="186"/>
    </row>
    <row r="176" spans="1:21" ht="16.5" customHeight="1" x14ac:dyDescent="0.25">
      <c r="A176" s="215"/>
      <c r="B176" s="216"/>
      <c r="C176" s="216"/>
      <c r="D176" s="37"/>
      <c r="E176" s="37"/>
      <c r="F176" s="39"/>
      <c r="G176" s="20"/>
      <c r="H176" s="20"/>
      <c r="I176" s="20"/>
      <c r="J176" s="20"/>
      <c r="K176" s="207" t="s">
        <v>97</v>
      </c>
      <c r="L176" s="208"/>
      <c r="M176" s="18"/>
      <c r="N176" s="32" t="str">
        <f>M117</f>
        <v>LOW RISK</v>
      </c>
      <c r="O176" s="21"/>
      <c r="P176" s="186"/>
    </row>
    <row r="177" spans="1:16" ht="15" customHeight="1" x14ac:dyDescent="0.25">
      <c r="A177" s="201" t="s">
        <v>165</v>
      </c>
      <c r="B177" s="202"/>
      <c r="C177" s="202"/>
      <c r="D177" s="202"/>
      <c r="E177" s="202"/>
      <c r="F177" s="203"/>
      <c r="G177" s="20"/>
      <c r="H177" s="20"/>
      <c r="I177" s="20"/>
      <c r="J177" s="20"/>
      <c r="K177" s="207" t="s">
        <v>98</v>
      </c>
      <c r="L177" s="208"/>
      <c r="M177" s="18"/>
      <c r="N177" s="32" t="str">
        <f>M146</f>
        <v>LOW RISK</v>
      </c>
      <c r="O177" s="21"/>
      <c r="P177" s="186"/>
    </row>
    <row r="178" spans="1:16" ht="29.45" customHeight="1" thickBot="1" x14ac:dyDescent="0.3">
      <c r="A178" s="201"/>
      <c r="B178" s="202"/>
      <c r="C178" s="202"/>
      <c r="D178" s="202"/>
      <c r="E178" s="202"/>
      <c r="F178" s="203"/>
      <c r="G178" s="20"/>
      <c r="H178" s="20"/>
      <c r="I178" s="20"/>
      <c r="J178" s="20"/>
      <c r="K178" s="209" t="s">
        <v>99</v>
      </c>
      <c r="L178" s="210"/>
      <c r="M178" s="33"/>
      <c r="N178" s="34" t="str">
        <f>M165</f>
        <v>LOW RISK</v>
      </c>
      <c r="O178" s="21"/>
      <c r="P178" s="186"/>
    </row>
    <row r="179" spans="1:16" ht="15" customHeight="1" x14ac:dyDescent="0.25">
      <c r="A179" s="201" t="s">
        <v>167</v>
      </c>
      <c r="B179" s="202"/>
      <c r="C179" s="202"/>
      <c r="D179" s="202"/>
      <c r="E179" s="202"/>
      <c r="F179" s="203"/>
      <c r="G179" s="20"/>
      <c r="H179" s="20"/>
      <c r="I179" s="20"/>
      <c r="J179" s="20"/>
      <c r="K179" s="31"/>
      <c r="L179" s="31"/>
      <c r="M179" s="31"/>
      <c r="N179" s="31"/>
      <c r="O179" s="21"/>
      <c r="P179" s="186"/>
    </row>
    <row r="180" spans="1:16" ht="32.450000000000003" customHeight="1" x14ac:dyDescent="0.25">
      <c r="A180" s="201"/>
      <c r="B180" s="202"/>
      <c r="C180" s="202"/>
      <c r="D180" s="202"/>
      <c r="E180" s="202"/>
      <c r="F180" s="203"/>
      <c r="G180" s="20"/>
      <c r="H180" s="20"/>
      <c r="I180" s="20"/>
      <c r="J180" s="20"/>
      <c r="K180" s="20"/>
      <c r="L180" s="20"/>
      <c r="M180" s="20"/>
      <c r="N180" s="20"/>
      <c r="O180" s="21"/>
      <c r="P180" s="186"/>
    </row>
    <row r="181" spans="1:16" ht="48.6" customHeight="1" thickBot="1" x14ac:dyDescent="0.3">
      <c r="A181" s="204" t="s">
        <v>166</v>
      </c>
      <c r="B181" s="205"/>
      <c r="C181" s="205"/>
      <c r="D181" s="205"/>
      <c r="E181" s="205"/>
      <c r="F181" s="206"/>
      <c r="G181" s="20"/>
      <c r="H181" s="20"/>
      <c r="I181" s="20"/>
      <c r="J181" s="20"/>
      <c r="K181" s="20"/>
      <c r="L181" s="20"/>
      <c r="M181" s="20"/>
      <c r="N181" s="20"/>
      <c r="O181" s="21"/>
      <c r="P181" s="186"/>
    </row>
    <row r="182" spans="1:16" ht="48.6" customHeight="1" thickTop="1" thickBot="1" x14ac:dyDescent="0.3">
      <c r="A182" s="283" t="s">
        <v>110</v>
      </c>
      <c r="B182" s="284"/>
      <c r="C182" s="284"/>
      <c r="D182" s="284"/>
      <c r="E182" s="284"/>
      <c r="F182" s="285"/>
      <c r="P182" s="186"/>
    </row>
    <row r="183" spans="1:16" ht="55.15" customHeight="1" thickTop="1" thickBot="1" x14ac:dyDescent="0.3">
      <c r="A183" s="286" t="s">
        <v>107</v>
      </c>
      <c r="B183" s="287"/>
      <c r="C183" s="287"/>
      <c r="D183" s="287"/>
      <c r="E183" s="287"/>
      <c r="F183" s="288"/>
      <c r="G183" s="293" t="s">
        <v>108</v>
      </c>
      <c r="H183" s="293"/>
      <c r="I183" s="293"/>
      <c r="J183" s="293"/>
      <c r="K183" s="293"/>
      <c r="L183" s="291" t="s">
        <v>109</v>
      </c>
      <c r="M183" s="291"/>
      <c r="N183" s="291"/>
      <c r="O183" s="291"/>
      <c r="P183" s="186"/>
    </row>
    <row r="184" spans="1:16" ht="44.85" customHeight="1" thickTop="1" x14ac:dyDescent="0.25">
      <c r="A184" s="190"/>
      <c r="B184" s="190"/>
      <c r="C184" s="191"/>
      <c r="D184" s="192"/>
      <c r="E184" s="192"/>
      <c r="F184" s="192"/>
      <c r="G184" s="193"/>
      <c r="H184" s="194"/>
      <c r="I184" s="194"/>
      <c r="J184" s="194"/>
      <c r="K184" s="194"/>
      <c r="L184" s="194"/>
      <c r="M184" s="194"/>
      <c r="N184" s="194"/>
      <c r="O184" s="194"/>
    </row>
    <row r="185" spans="1:16" ht="41.25" customHeight="1" x14ac:dyDescent="0.25">
      <c r="A185" s="5"/>
      <c r="B185" s="3"/>
      <c r="C185" s="3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x14ac:dyDescent="0.25">
      <c r="A186" s="148" t="s">
        <v>83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50"/>
      <c r="P186" s="1"/>
    </row>
    <row r="187" spans="1:16" ht="15.75" x14ac:dyDescent="0.25">
      <c r="A187" s="126" t="s">
        <v>84</v>
      </c>
      <c r="B187" s="126"/>
      <c r="C187" s="126"/>
      <c r="D187" s="126"/>
      <c r="E187" s="126"/>
      <c r="F187" s="148"/>
      <c r="G187" s="149"/>
      <c r="H187" s="149"/>
      <c r="I187" s="149"/>
      <c r="J187" s="149"/>
      <c r="K187" s="149"/>
      <c r="L187" s="149"/>
      <c r="M187" s="149"/>
      <c r="N187" s="149"/>
      <c r="O187" s="150"/>
      <c r="P187" s="1"/>
    </row>
    <row r="188" spans="1:16" ht="16.350000000000001" customHeight="1" x14ac:dyDescent="0.25">
      <c r="A188" s="148" t="s">
        <v>85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50"/>
      <c r="P188" s="1"/>
    </row>
    <row r="189" spans="1:16" ht="15.75" x14ac:dyDescent="0.25">
      <c r="A189" s="163" t="s">
        <v>86</v>
      </c>
      <c r="B189" s="163"/>
      <c r="C189" s="163"/>
      <c r="D189" s="163"/>
      <c r="E189" s="163"/>
      <c r="F189" s="183" t="s">
        <v>87</v>
      </c>
      <c r="G189" s="184"/>
      <c r="H189" s="184"/>
      <c r="I189" s="184"/>
      <c r="J189" s="184"/>
      <c r="K189" s="184"/>
      <c r="L189" s="184"/>
      <c r="M189" s="184"/>
      <c r="N189" s="184"/>
      <c r="O189" s="185"/>
      <c r="P189" s="1"/>
    </row>
    <row r="190" spans="1:16" ht="16.350000000000001" customHeight="1" x14ac:dyDescent="0.25">
      <c r="A190" s="104">
        <v>1</v>
      </c>
      <c r="B190" s="163"/>
      <c r="C190" s="163"/>
      <c r="D190" s="163"/>
      <c r="E190" s="163"/>
      <c r="F190" s="177"/>
      <c r="G190" s="178"/>
      <c r="H190" s="178"/>
      <c r="I190" s="178"/>
      <c r="J190" s="178"/>
      <c r="K190" s="178"/>
      <c r="L190" s="178"/>
      <c r="M190" s="178"/>
      <c r="N190" s="178"/>
      <c r="O190" s="179"/>
      <c r="P190" s="1"/>
    </row>
    <row r="191" spans="1:16" ht="15.75" x14ac:dyDescent="0.25">
      <c r="A191" s="104"/>
      <c r="B191" s="163"/>
      <c r="C191" s="163"/>
      <c r="D191" s="163"/>
      <c r="E191" s="163"/>
      <c r="F191" s="180"/>
      <c r="G191" s="181"/>
      <c r="H191" s="181"/>
      <c r="I191" s="181"/>
      <c r="J191" s="181"/>
      <c r="K191" s="181"/>
      <c r="L191" s="181"/>
      <c r="M191" s="181"/>
      <c r="N191" s="181"/>
      <c r="O191" s="182"/>
      <c r="P191" s="1"/>
    </row>
    <row r="192" spans="1:16" x14ac:dyDescent="0.25">
      <c r="A192" s="11">
        <v>2</v>
      </c>
      <c r="B192" s="163"/>
      <c r="C192" s="163"/>
      <c r="D192" s="163"/>
      <c r="E192" s="163"/>
      <c r="F192" s="183"/>
      <c r="G192" s="184"/>
      <c r="H192" s="184"/>
      <c r="I192" s="184"/>
      <c r="J192" s="184"/>
      <c r="K192" s="184"/>
      <c r="L192" s="184"/>
      <c r="M192" s="184"/>
      <c r="N192" s="184"/>
      <c r="O192" s="185"/>
      <c r="P192" s="186"/>
    </row>
    <row r="193" spans="1:16" x14ac:dyDescent="0.25">
      <c r="A193" s="11">
        <v>3</v>
      </c>
      <c r="B193" s="163"/>
      <c r="C193" s="163"/>
      <c r="D193" s="163"/>
      <c r="E193" s="163"/>
      <c r="F193" s="183"/>
      <c r="G193" s="184"/>
      <c r="H193" s="184"/>
      <c r="I193" s="184"/>
      <c r="J193" s="184"/>
      <c r="K193" s="184"/>
      <c r="L193" s="184"/>
      <c r="M193" s="184"/>
      <c r="N193" s="184"/>
      <c r="O193" s="185"/>
      <c r="P193" s="186"/>
    </row>
    <row r="194" spans="1:16" ht="15.75" x14ac:dyDescent="0.25">
      <c r="A194" s="148" t="s">
        <v>88</v>
      </c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50"/>
      <c r="P194" s="1"/>
    </row>
    <row r="195" spans="1:16" ht="15.75" x14ac:dyDescent="0.25">
      <c r="A195" s="11">
        <v>1</v>
      </c>
      <c r="B195" s="163"/>
      <c r="C195" s="163"/>
      <c r="D195" s="163"/>
      <c r="E195" s="163"/>
      <c r="F195" s="183"/>
      <c r="G195" s="184"/>
      <c r="H195" s="184"/>
      <c r="I195" s="184"/>
      <c r="J195" s="184"/>
      <c r="K195" s="184"/>
      <c r="L195" s="184"/>
      <c r="M195" s="184"/>
      <c r="N195" s="184"/>
      <c r="O195" s="185"/>
      <c r="P195" s="1"/>
    </row>
    <row r="196" spans="1:16" ht="16.350000000000001" customHeight="1" x14ac:dyDescent="0.25">
      <c r="A196" s="11">
        <v>2</v>
      </c>
      <c r="B196" s="163"/>
      <c r="C196" s="163"/>
      <c r="D196" s="163"/>
      <c r="E196" s="163"/>
      <c r="F196" s="183"/>
      <c r="G196" s="184"/>
      <c r="H196" s="184"/>
      <c r="I196" s="184"/>
      <c r="J196" s="184"/>
      <c r="K196" s="184"/>
      <c r="L196" s="184"/>
      <c r="M196" s="184"/>
      <c r="N196" s="184"/>
      <c r="O196" s="185"/>
      <c r="P196" s="1"/>
    </row>
    <row r="197" spans="1:16" ht="15.75" x14ac:dyDescent="0.25">
      <c r="A197" s="11">
        <v>3</v>
      </c>
      <c r="B197" s="163"/>
      <c r="C197" s="163"/>
      <c r="D197" s="163"/>
      <c r="E197" s="163"/>
      <c r="F197" s="183"/>
      <c r="G197" s="184"/>
      <c r="H197" s="184"/>
      <c r="I197" s="184"/>
      <c r="J197" s="184"/>
      <c r="K197" s="184"/>
      <c r="L197" s="184"/>
      <c r="M197" s="184"/>
      <c r="N197" s="184"/>
      <c r="O197" s="185"/>
      <c r="P197" s="1"/>
    </row>
    <row r="198" spans="1:16" ht="15.75" x14ac:dyDescent="0.25">
      <c r="A198" s="148" t="s">
        <v>89</v>
      </c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50"/>
      <c r="P198" s="1"/>
    </row>
    <row r="199" spans="1:16" ht="15.75" x14ac:dyDescent="0.25">
      <c r="A199" s="109" t="s">
        <v>90</v>
      </c>
      <c r="B199" s="109"/>
      <c r="C199" s="109" t="s">
        <v>91</v>
      </c>
      <c r="D199" s="109"/>
      <c r="E199" s="109"/>
      <c r="F199" s="176" t="s">
        <v>92</v>
      </c>
      <c r="G199" s="176"/>
      <c r="H199" s="154" t="s">
        <v>93</v>
      </c>
      <c r="I199" s="154"/>
      <c r="J199" s="154"/>
      <c r="K199" s="154"/>
      <c r="L199" s="154"/>
      <c r="M199" s="154"/>
      <c r="N199" s="154"/>
      <c r="O199" s="154"/>
      <c r="P199" s="1"/>
    </row>
    <row r="200" spans="1:16" ht="16.350000000000001" customHeight="1" x14ac:dyDescent="0.25">
      <c r="A200" s="163"/>
      <c r="B200" s="163"/>
      <c r="C200" s="163"/>
      <c r="D200" s="163"/>
      <c r="E200" s="163"/>
      <c r="F200" s="146"/>
      <c r="G200" s="146"/>
      <c r="H200" s="154"/>
      <c r="I200" s="154"/>
      <c r="J200" s="154"/>
      <c r="K200" s="154"/>
      <c r="L200" s="154"/>
      <c r="M200" s="154"/>
      <c r="N200" s="154"/>
      <c r="O200" s="154"/>
      <c r="P200" s="1"/>
    </row>
    <row r="201" spans="1:16" ht="15.75" x14ac:dyDescent="0.25">
      <c r="A201" s="163"/>
      <c r="B201" s="163"/>
      <c r="C201" s="163"/>
      <c r="D201" s="163"/>
      <c r="E201" s="163"/>
      <c r="F201" s="146"/>
      <c r="G201" s="146"/>
      <c r="H201" s="154"/>
      <c r="I201" s="154"/>
      <c r="J201" s="154"/>
      <c r="K201" s="154"/>
      <c r="L201" s="154"/>
      <c r="M201" s="154"/>
      <c r="N201" s="154"/>
      <c r="O201" s="154"/>
      <c r="P201" s="1"/>
    </row>
    <row r="202" spans="1:16" ht="15.75" x14ac:dyDescent="0.25">
      <c r="A202" s="163"/>
      <c r="B202" s="163"/>
      <c r="C202" s="163"/>
      <c r="D202" s="163"/>
      <c r="E202" s="163"/>
      <c r="F202" s="146"/>
      <c r="G202" s="146"/>
      <c r="H202" s="154"/>
      <c r="I202" s="154"/>
      <c r="J202" s="154"/>
      <c r="K202" s="154"/>
      <c r="L202" s="154"/>
      <c r="M202" s="154"/>
      <c r="N202" s="154"/>
      <c r="O202" s="154"/>
      <c r="P202" s="1"/>
    </row>
    <row r="203" spans="1:16" ht="15.75" x14ac:dyDescent="0.25">
      <c r="A203" s="163"/>
      <c r="B203" s="163"/>
      <c r="C203" s="163"/>
      <c r="D203" s="163"/>
      <c r="E203" s="163"/>
      <c r="F203" s="146"/>
      <c r="G203" s="146"/>
      <c r="H203" s="154"/>
      <c r="I203" s="154"/>
      <c r="J203" s="154"/>
      <c r="K203" s="154"/>
      <c r="L203" s="154"/>
      <c r="M203" s="154"/>
      <c r="N203" s="154"/>
      <c r="O203" s="154"/>
      <c r="P203" s="1"/>
    </row>
    <row r="204" spans="1:16" ht="15.75" x14ac:dyDescent="0.25">
      <c r="A204" s="163"/>
      <c r="B204" s="163"/>
      <c r="C204" s="163"/>
      <c r="D204" s="163"/>
      <c r="E204" s="163"/>
      <c r="F204" s="146"/>
      <c r="G204" s="146"/>
      <c r="H204" s="154"/>
      <c r="I204" s="154"/>
      <c r="J204" s="154"/>
      <c r="K204" s="154"/>
      <c r="L204" s="154"/>
      <c r="M204" s="154"/>
      <c r="N204" s="154"/>
      <c r="O204" s="154"/>
      <c r="P204" s="1"/>
    </row>
    <row r="205" spans="1:16" ht="15.75" x14ac:dyDescent="0.25">
      <c r="A205" s="163"/>
      <c r="B205" s="163"/>
      <c r="C205" s="163"/>
      <c r="D205" s="163"/>
      <c r="E205" s="163"/>
      <c r="F205" s="146"/>
      <c r="G205" s="146"/>
      <c r="H205" s="154"/>
      <c r="I205" s="154"/>
      <c r="J205" s="154"/>
      <c r="K205" s="154"/>
      <c r="L205" s="154"/>
      <c r="M205" s="154"/>
      <c r="N205" s="154"/>
      <c r="O205" s="154"/>
      <c r="P205" s="1"/>
    </row>
    <row r="206" spans="1:16" ht="15.75" x14ac:dyDescent="0.25">
      <c r="A206" s="163"/>
      <c r="B206" s="163"/>
      <c r="C206" s="163"/>
      <c r="D206" s="163"/>
      <c r="E206" s="163"/>
      <c r="F206" s="146"/>
      <c r="G206" s="146"/>
      <c r="H206" s="154"/>
      <c r="I206" s="154"/>
      <c r="J206" s="154"/>
      <c r="K206" s="154"/>
      <c r="L206" s="154"/>
      <c r="M206" s="154"/>
      <c r="N206" s="154"/>
      <c r="O206" s="154"/>
      <c r="P206" s="1"/>
    </row>
    <row r="207" spans="1:16" ht="15.75" x14ac:dyDescent="0.25">
      <c r="A207" s="163"/>
      <c r="B207" s="163"/>
      <c r="C207" s="163"/>
      <c r="D207" s="163"/>
      <c r="E207" s="163"/>
      <c r="F207" s="146"/>
      <c r="G207" s="146"/>
      <c r="H207" s="154"/>
      <c r="I207" s="154"/>
      <c r="J207" s="154"/>
      <c r="K207" s="154"/>
      <c r="L207" s="154"/>
      <c r="M207" s="154"/>
      <c r="N207" s="154"/>
      <c r="O207" s="154"/>
      <c r="P207" s="1"/>
    </row>
    <row r="208" spans="1:16" ht="15.75" x14ac:dyDescent="0.25">
      <c r="A208" s="163"/>
      <c r="B208" s="163"/>
      <c r="C208" s="163"/>
      <c r="D208" s="163"/>
      <c r="E208" s="163"/>
      <c r="F208" s="146"/>
      <c r="G208" s="146"/>
      <c r="H208" s="154"/>
      <c r="I208" s="154"/>
      <c r="J208" s="154"/>
      <c r="K208" s="154"/>
      <c r="L208" s="154"/>
      <c r="M208" s="154"/>
      <c r="N208" s="154"/>
      <c r="O208" s="154"/>
      <c r="P208" s="1"/>
    </row>
    <row r="209" spans="1:16" ht="15.75" x14ac:dyDescent="0.25">
      <c r="A209" s="163"/>
      <c r="B209" s="163"/>
      <c r="C209" s="163"/>
      <c r="D209" s="163"/>
      <c r="E209" s="163"/>
      <c r="F209" s="146"/>
      <c r="G209" s="146"/>
      <c r="H209" s="154"/>
      <c r="I209" s="154"/>
      <c r="J209" s="154"/>
      <c r="K209" s="154"/>
      <c r="L209" s="154"/>
      <c r="M209" s="154"/>
      <c r="N209" s="154"/>
      <c r="O209" s="154"/>
      <c r="P209" s="1"/>
    </row>
    <row r="210" spans="1:16" ht="15.75" x14ac:dyDescent="0.25">
      <c r="A210" s="163"/>
      <c r="B210" s="163"/>
      <c r="C210" s="163"/>
      <c r="D210" s="163"/>
      <c r="E210" s="163"/>
      <c r="F210" s="146"/>
      <c r="G210" s="146"/>
      <c r="H210" s="154"/>
      <c r="I210" s="154"/>
      <c r="J210" s="154"/>
      <c r="K210" s="154"/>
      <c r="L210" s="154"/>
      <c r="M210" s="154"/>
      <c r="N210" s="154"/>
      <c r="O210" s="154"/>
      <c r="P210" s="1"/>
    </row>
    <row r="211" spans="1:16" ht="15.75" x14ac:dyDescent="0.25">
      <c r="A211" s="163"/>
      <c r="B211" s="163"/>
      <c r="C211" s="163"/>
      <c r="D211" s="163"/>
      <c r="E211" s="163"/>
      <c r="F211" s="146"/>
      <c r="G211" s="146"/>
      <c r="H211" s="154"/>
      <c r="I211" s="154"/>
      <c r="J211" s="154"/>
      <c r="K211" s="154"/>
      <c r="L211" s="154"/>
      <c r="M211" s="154"/>
      <c r="N211" s="154"/>
      <c r="O211" s="154"/>
      <c r="P211" s="1"/>
    </row>
    <row r="212" spans="1:16" ht="15.75" x14ac:dyDescent="0.25">
      <c r="A212" s="163"/>
      <c r="B212" s="163"/>
      <c r="C212" s="163"/>
      <c r="D212" s="163"/>
      <c r="E212" s="163"/>
      <c r="F212" s="146"/>
      <c r="G212" s="146"/>
      <c r="H212" s="154"/>
      <c r="I212" s="154"/>
      <c r="J212" s="154"/>
      <c r="K212" s="154"/>
      <c r="L212" s="154"/>
      <c r="M212" s="154"/>
      <c r="N212" s="154"/>
      <c r="O212" s="154"/>
      <c r="P212" s="1"/>
    </row>
    <row r="213" spans="1:16" ht="15.75" x14ac:dyDescent="0.25">
      <c r="A213" s="163"/>
      <c r="B213" s="163"/>
      <c r="C213" s="163"/>
      <c r="D213" s="163"/>
      <c r="E213" s="163"/>
      <c r="F213" s="146"/>
      <c r="G213" s="146"/>
      <c r="H213" s="154"/>
      <c r="I213" s="154"/>
      <c r="J213" s="154"/>
      <c r="K213" s="154"/>
      <c r="L213" s="154"/>
      <c r="M213" s="154"/>
      <c r="N213" s="154"/>
      <c r="O213" s="154"/>
      <c r="P213" s="1"/>
    </row>
    <row r="214" spans="1:16" ht="15.75" x14ac:dyDescent="0.25">
      <c r="A214" s="141"/>
      <c r="B214" s="141"/>
      <c r="C214" s="141"/>
      <c r="D214" s="141"/>
      <c r="E214" s="141"/>
      <c r="F214" s="145"/>
      <c r="G214" s="145"/>
      <c r="H214" s="160"/>
      <c r="I214" s="160"/>
      <c r="J214" s="160"/>
      <c r="K214" s="160"/>
      <c r="L214" s="160"/>
      <c r="M214" s="160"/>
      <c r="N214" s="160"/>
      <c r="O214" s="160"/>
      <c r="P214" s="1"/>
    </row>
    <row r="215" spans="1:16" ht="15.75" x14ac:dyDescent="0.25">
      <c r="P215" s="1"/>
    </row>
    <row r="216" spans="1:16" ht="15.75" x14ac:dyDescent="0.25">
      <c r="P216" s="1"/>
    </row>
  </sheetData>
  <autoFilter ref="A1:A192"/>
  <mergeCells count="785">
    <mergeCell ref="Q11:Z11"/>
    <mergeCell ref="Q12:Z12"/>
    <mergeCell ref="Q13:Z13"/>
    <mergeCell ref="Q14:Z14"/>
    <mergeCell ref="Q15:Z15"/>
    <mergeCell ref="B165:H165"/>
    <mergeCell ref="I165:J165"/>
    <mergeCell ref="K165:L165"/>
    <mergeCell ref="M165:O166"/>
    <mergeCell ref="B166:H166"/>
    <mergeCell ref="I166:J166"/>
    <mergeCell ref="K166:L166"/>
    <mergeCell ref="B104:E104"/>
    <mergeCell ref="G104:H104"/>
    <mergeCell ref="I104:J104"/>
    <mergeCell ref="K104:L104"/>
    <mergeCell ref="M75:O75"/>
    <mergeCell ref="I73:J73"/>
    <mergeCell ref="K73:L73"/>
    <mergeCell ref="M106:O106"/>
    <mergeCell ref="M107:O107"/>
    <mergeCell ref="M80:O80"/>
    <mergeCell ref="M86:O86"/>
    <mergeCell ref="M87:O87"/>
    <mergeCell ref="M140:O140"/>
    <mergeCell ref="M141:O141"/>
    <mergeCell ref="G107:H107"/>
    <mergeCell ref="I107:J107"/>
    <mergeCell ref="K107:L107"/>
    <mergeCell ref="G110:H110"/>
    <mergeCell ref="I149:J149"/>
    <mergeCell ref="K149:L149"/>
    <mergeCell ref="G142:H142"/>
    <mergeCell ref="I110:J110"/>
    <mergeCell ref="I136:J136"/>
    <mergeCell ref="K136:L136"/>
    <mergeCell ref="M136:O136"/>
    <mergeCell ref="M114:O114"/>
    <mergeCell ref="M115:O115"/>
    <mergeCell ref="K115:L115"/>
    <mergeCell ref="I115:J115"/>
    <mergeCell ref="G115:H115"/>
    <mergeCell ref="I142:J142"/>
    <mergeCell ref="K142:L142"/>
    <mergeCell ref="M142:O142"/>
    <mergeCell ref="A148:O148"/>
    <mergeCell ref="B145:H145"/>
    <mergeCell ref="B146:H146"/>
    <mergeCell ref="A187:E187"/>
    <mergeCell ref="F187:O187"/>
    <mergeCell ref="I164:L164"/>
    <mergeCell ref="M164:O164"/>
    <mergeCell ref="B116:H116"/>
    <mergeCell ref="I116:L116"/>
    <mergeCell ref="M116:O116"/>
    <mergeCell ref="M98:O98"/>
    <mergeCell ref="M99:O99"/>
    <mergeCell ref="M100:O100"/>
    <mergeCell ref="K98:L98"/>
    <mergeCell ref="K151:L151"/>
    <mergeCell ref="M143:O143"/>
    <mergeCell ref="M160:O160"/>
    <mergeCell ref="M153:O153"/>
    <mergeCell ref="M150:O150"/>
    <mergeCell ref="M151:O151"/>
    <mergeCell ref="I153:J153"/>
    <mergeCell ref="K153:L153"/>
    <mergeCell ref="M145:O145"/>
    <mergeCell ref="M146:O147"/>
    <mergeCell ref="K159:L159"/>
    <mergeCell ref="M149:O149"/>
    <mergeCell ref="G183:K183"/>
    <mergeCell ref="I85:J85"/>
    <mergeCell ref="M97:O97"/>
    <mergeCell ref="M84:O84"/>
    <mergeCell ref="M85:O85"/>
    <mergeCell ref="A182:F182"/>
    <mergeCell ref="A183:F183"/>
    <mergeCell ref="M109:O109"/>
    <mergeCell ref="M108:O108"/>
    <mergeCell ref="M103:O103"/>
    <mergeCell ref="M105:O105"/>
    <mergeCell ref="M132:O132"/>
    <mergeCell ref="M123:O123"/>
    <mergeCell ref="M126:O126"/>
    <mergeCell ref="M127:O127"/>
    <mergeCell ref="M128:O128"/>
    <mergeCell ref="G128:H128"/>
    <mergeCell ref="I128:J128"/>
    <mergeCell ref="K128:L128"/>
    <mergeCell ref="G153:H153"/>
    <mergeCell ref="B99:E99"/>
    <mergeCell ref="G98:H98"/>
    <mergeCell ref="I98:J98"/>
    <mergeCell ref="L183:O183"/>
    <mergeCell ref="M104:O104"/>
    <mergeCell ref="M88:O88"/>
    <mergeCell ref="M90:O90"/>
    <mergeCell ref="M91:O91"/>
    <mergeCell ref="M92:O92"/>
    <mergeCell ref="B93:H93"/>
    <mergeCell ref="I93:J93"/>
    <mergeCell ref="K93:L93"/>
    <mergeCell ref="M93:O94"/>
    <mergeCell ref="B94:H94"/>
    <mergeCell ref="I94:J94"/>
    <mergeCell ref="K94:L94"/>
    <mergeCell ref="B88:E88"/>
    <mergeCell ref="B90:E90"/>
    <mergeCell ref="I92:L92"/>
    <mergeCell ref="B91:E91"/>
    <mergeCell ref="G90:H90"/>
    <mergeCell ref="G88:H88"/>
    <mergeCell ref="B89:E89"/>
    <mergeCell ref="G89:H89"/>
    <mergeCell ref="G91:H91"/>
    <mergeCell ref="I91:J91"/>
    <mergeCell ref="K91:L91"/>
    <mergeCell ref="I89:J89"/>
    <mergeCell ref="K89:L89"/>
    <mergeCell ref="B92:H92"/>
    <mergeCell ref="M124:O124"/>
    <mergeCell ref="M138:O138"/>
    <mergeCell ref="M139:O139"/>
    <mergeCell ref="M133:O133"/>
    <mergeCell ref="M134:O134"/>
    <mergeCell ref="M135:O135"/>
    <mergeCell ref="M137:O137"/>
    <mergeCell ref="K101:L101"/>
    <mergeCell ref="M101:O101"/>
    <mergeCell ref="M102:O102"/>
    <mergeCell ref="M110:O110"/>
    <mergeCell ref="M111:O111"/>
    <mergeCell ref="K110:L110"/>
    <mergeCell ref="G109:H109"/>
    <mergeCell ref="I109:J109"/>
    <mergeCell ref="K109:L109"/>
    <mergeCell ref="G108:H108"/>
    <mergeCell ref="I108:J108"/>
    <mergeCell ref="K108:L108"/>
    <mergeCell ref="B109:E109"/>
    <mergeCell ref="B108:E108"/>
    <mergeCell ref="A95:O95"/>
    <mergeCell ref="B151:E151"/>
    <mergeCell ref="I152:J152"/>
    <mergeCell ref="K152:L152"/>
    <mergeCell ref="K154:L154"/>
    <mergeCell ref="B103:E103"/>
    <mergeCell ref="B107:E107"/>
    <mergeCell ref="K105:L105"/>
    <mergeCell ref="B106:E106"/>
    <mergeCell ref="G106:H106"/>
    <mergeCell ref="I106:J106"/>
    <mergeCell ref="K106:L106"/>
    <mergeCell ref="G121:H121"/>
    <mergeCell ref="I105:J105"/>
    <mergeCell ref="K118:L118"/>
    <mergeCell ref="B149:E149"/>
    <mergeCell ref="B111:E111"/>
    <mergeCell ref="B110:E110"/>
    <mergeCell ref="G111:H111"/>
    <mergeCell ref="I111:J111"/>
    <mergeCell ref="K111:L111"/>
    <mergeCell ref="K121:L121"/>
    <mergeCell ref="I117:J117"/>
    <mergeCell ref="K117:L117"/>
    <mergeCell ref="I118:J118"/>
    <mergeCell ref="B70:H70"/>
    <mergeCell ref="I69:J69"/>
    <mergeCell ref="X3:Y3"/>
    <mergeCell ref="X6:Y6"/>
    <mergeCell ref="X7:Y7"/>
    <mergeCell ref="X8:Y8"/>
    <mergeCell ref="I122:J122"/>
    <mergeCell ref="K122:L122"/>
    <mergeCell ref="I86:J86"/>
    <mergeCell ref="K86:L86"/>
    <mergeCell ref="I87:J87"/>
    <mergeCell ref="K87:L87"/>
    <mergeCell ref="I88:J88"/>
    <mergeCell ref="K88:L88"/>
    <mergeCell ref="I90:J90"/>
    <mergeCell ref="A96:O96"/>
    <mergeCell ref="B97:E97"/>
    <mergeCell ref="I97:J97"/>
    <mergeCell ref="B100:E100"/>
    <mergeCell ref="B101:E101"/>
    <mergeCell ref="B98:E98"/>
    <mergeCell ref="I121:J121"/>
    <mergeCell ref="B102:E102"/>
    <mergeCell ref="G97:H97"/>
    <mergeCell ref="I84:J84"/>
    <mergeCell ref="K84:L84"/>
    <mergeCell ref="G73:H73"/>
    <mergeCell ref="I77:J77"/>
    <mergeCell ref="K77:L77"/>
    <mergeCell ref="B75:E75"/>
    <mergeCell ref="B81:E81"/>
    <mergeCell ref="B80:E80"/>
    <mergeCell ref="G81:H81"/>
    <mergeCell ref="I75:J75"/>
    <mergeCell ref="K75:L75"/>
    <mergeCell ref="I78:J78"/>
    <mergeCell ref="B73:E73"/>
    <mergeCell ref="B74:E74"/>
    <mergeCell ref="G74:H74"/>
    <mergeCell ref="I74:J74"/>
    <mergeCell ref="K74:L74"/>
    <mergeCell ref="I81:J81"/>
    <mergeCell ref="I65:J65"/>
    <mergeCell ref="I64:J64"/>
    <mergeCell ref="K64:L64"/>
    <mergeCell ref="B76:H76"/>
    <mergeCell ref="I76:L76"/>
    <mergeCell ref="M76:O76"/>
    <mergeCell ref="B77:H77"/>
    <mergeCell ref="K83:L83"/>
    <mergeCell ref="M73:O73"/>
    <mergeCell ref="I70:J70"/>
    <mergeCell ref="K69:L69"/>
    <mergeCell ref="K70:L70"/>
    <mergeCell ref="M67:O67"/>
    <mergeCell ref="B65:E65"/>
    <mergeCell ref="G65:H65"/>
    <mergeCell ref="M68:O68"/>
    <mergeCell ref="M69:O70"/>
    <mergeCell ref="D67:E67"/>
    <mergeCell ref="I68:L68"/>
    <mergeCell ref="M65:O65"/>
    <mergeCell ref="K65:L65"/>
    <mergeCell ref="F66:L66"/>
    <mergeCell ref="F67:L67"/>
    <mergeCell ref="M66:O66"/>
    <mergeCell ref="H10:N10"/>
    <mergeCell ref="J3:O3"/>
    <mergeCell ref="F6:G6"/>
    <mergeCell ref="H6:I6"/>
    <mergeCell ref="J6:O6"/>
    <mergeCell ref="F7:G7"/>
    <mergeCell ref="H7:N7"/>
    <mergeCell ref="B64:E64"/>
    <mergeCell ref="M64:O64"/>
    <mergeCell ref="I62:J62"/>
    <mergeCell ref="K62:L62"/>
    <mergeCell ref="I63:J63"/>
    <mergeCell ref="M63:O63"/>
    <mergeCell ref="K59:L59"/>
    <mergeCell ref="I60:J60"/>
    <mergeCell ref="K60:L60"/>
    <mergeCell ref="I59:J59"/>
    <mergeCell ref="M59:O59"/>
    <mergeCell ref="M60:O60"/>
    <mergeCell ref="M61:O61"/>
    <mergeCell ref="M56:O56"/>
    <mergeCell ref="G60:H60"/>
    <mergeCell ref="G59:H59"/>
    <mergeCell ref="M62:O62"/>
    <mergeCell ref="B50:E50"/>
    <mergeCell ref="G50:H50"/>
    <mergeCell ref="I61:J61"/>
    <mergeCell ref="A1:B1"/>
    <mergeCell ref="A3:B3"/>
    <mergeCell ref="A6:B6"/>
    <mergeCell ref="A7:B7"/>
    <mergeCell ref="A8:B8"/>
    <mergeCell ref="A9:B9"/>
    <mergeCell ref="F1:G1"/>
    <mergeCell ref="H1:I1"/>
    <mergeCell ref="J1:O1"/>
    <mergeCell ref="F2:G2"/>
    <mergeCell ref="H2:I2"/>
    <mergeCell ref="J2:O2"/>
    <mergeCell ref="F3:G3"/>
    <mergeCell ref="H3:I3"/>
    <mergeCell ref="A10:B10"/>
    <mergeCell ref="F8:G8"/>
    <mergeCell ref="H8:I8"/>
    <mergeCell ref="B51:E51"/>
    <mergeCell ref="G51:H51"/>
    <mergeCell ref="G53:H53"/>
    <mergeCell ref="G52:H52"/>
    <mergeCell ref="B56:E56"/>
    <mergeCell ref="I53:J53"/>
    <mergeCell ref="K53:L53"/>
    <mergeCell ref="B53:E53"/>
    <mergeCell ref="I58:J58"/>
    <mergeCell ref="K58:L58"/>
    <mergeCell ref="G58:H58"/>
    <mergeCell ref="G55:H55"/>
    <mergeCell ref="B54:E54"/>
    <mergeCell ref="G54:H54"/>
    <mergeCell ref="B55:E55"/>
    <mergeCell ref="I54:J54"/>
    <mergeCell ref="I57:J57"/>
    <mergeCell ref="B57:E57"/>
    <mergeCell ref="K57:L57"/>
    <mergeCell ref="I55:J55"/>
    <mergeCell ref="F32:O32"/>
    <mergeCell ref="I50:J50"/>
    <mergeCell ref="M53:O53"/>
    <mergeCell ref="K50:L50"/>
    <mergeCell ref="K49:L49"/>
    <mergeCell ref="B52:E52"/>
    <mergeCell ref="F46:L46"/>
    <mergeCell ref="G48:H48"/>
    <mergeCell ref="I51:J51"/>
    <mergeCell ref="K51:L51"/>
    <mergeCell ref="I52:J52"/>
    <mergeCell ref="M51:O51"/>
    <mergeCell ref="M52:O52"/>
    <mergeCell ref="K52:L52"/>
    <mergeCell ref="B43:E43"/>
    <mergeCell ref="F43:O43"/>
    <mergeCell ref="A44:O44"/>
    <mergeCell ref="B45:E45"/>
    <mergeCell ref="G45:H45"/>
    <mergeCell ref="I45:J45"/>
    <mergeCell ref="K45:L45"/>
    <mergeCell ref="M45:O45"/>
    <mergeCell ref="B33:E33"/>
    <mergeCell ref="B34:E34"/>
    <mergeCell ref="B35:E35"/>
    <mergeCell ref="B36:E36"/>
    <mergeCell ref="B37:E37"/>
    <mergeCell ref="B38:E38"/>
    <mergeCell ref="F33:O33"/>
    <mergeCell ref="F34:O34"/>
    <mergeCell ref="F35:O35"/>
    <mergeCell ref="F36:O36"/>
    <mergeCell ref="F37:O37"/>
    <mergeCell ref="B42:E42"/>
    <mergeCell ref="F42:O42"/>
    <mergeCell ref="G99:H99"/>
    <mergeCell ref="I99:J99"/>
    <mergeCell ref="K99:L99"/>
    <mergeCell ref="A71:O71"/>
    <mergeCell ref="B72:E72"/>
    <mergeCell ref="M72:O72"/>
    <mergeCell ref="B86:E86"/>
    <mergeCell ref="B87:E87"/>
    <mergeCell ref="K90:L90"/>
    <mergeCell ref="G85:H85"/>
    <mergeCell ref="G84:H84"/>
    <mergeCell ref="G83:H83"/>
    <mergeCell ref="G86:H86"/>
    <mergeCell ref="G80:H80"/>
    <mergeCell ref="I80:J80"/>
    <mergeCell ref="K80:L80"/>
    <mergeCell ref="G75:H75"/>
    <mergeCell ref="M77:O78"/>
    <mergeCell ref="B78:H78"/>
    <mergeCell ref="G64:H64"/>
    <mergeCell ref="G63:H63"/>
    <mergeCell ref="K61:L61"/>
    <mergeCell ref="K97:L97"/>
    <mergeCell ref="I103:J103"/>
    <mergeCell ref="K103:L103"/>
    <mergeCell ref="K102:L102"/>
    <mergeCell ref="G102:H102"/>
    <mergeCell ref="I102:J102"/>
    <mergeCell ref="G103:H103"/>
    <mergeCell ref="I101:J101"/>
    <mergeCell ref="B114:E114"/>
    <mergeCell ref="G114:H114"/>
    <mergeCell ref="I114:J114"/>
    <mergeCell ref="K114:L114"/>
    <mergeCell ref="B121:E121"/>
    <mergeCell ref="B122:E122"/>
    <mergeCell ref="A119:O119"/>
    <mergeCell ref="B120:E120"/>
    <mergeCell ref="M120:O120"/>
    <mergeCell ref="M122:O122"/>
    <mergeCell ref="M121:O121"/>
    <mergeCell ref="M117:O118"/>
    <mergeCell ref="I120:J120"/>
    <mergeCell ref="K120:L120"/>
    <mergeCell ref="G122:H122"/>
    <mergeCell ref="G120:H120"/>
    <mergeCell ref="B115:E115"/>
    <mergeCell ref="B117:H117"/>
    <mergeCell ref="B118:H118"/>
    <mergeCell ref="B112:E112"/>
    <mergeCell ref="M112:O112"/>
    <mergeCell ref="B113:E113"/>
    <mergeCell ref="G112:H112"/>
    <mergeCell ref="I112:J112"/>
    <mergeCell ref="G113:H113"/>
    <mergeCell ref="I113:J113"/>
    <mergeCell ref="K113:L113"/>
    <mergeCell ref="M113:O113"/>
    <mergeCell ref="K112:L112"/>
    <mergeCell ref="B126:E126"/>
    <mergeCell ref="B127:E127"/>
    <mergeCell ref="G127:H127"/>
    <mergeCell ref="I127:J127"/>
    <mergeCell ref="K127:L127"/>
    <mergeCell ref="B125:E125"/>
    <mergeCell ref="B123:E123"/>
    <mergeCell ref="B124:E124"/>
    <mergeCell ref="G123:H123"/>
    <mergeCell ref="I123:J123"/>
    <mergeCell ref="K123:L123"/>
    <mergeCell ref="G124:H124"/>
    <mergeCell ref="I124:J124"/>
    <mergeCell ref="K124:L124"/>
    <mergeCell ref="G126:H126"/>
    <mergeCell ref="I126:J126"/>
    <mergeCell ref="K126:L126"/>
    <mergeCell ref="G125:H125"/>
    <mergeCell ref="I125:J125"/>
    <mergeCell ref="K125:L125"/>
    <mergeCell ref="B128:E128"/>
    <mergeCell ref="G129:H129"/>
    <mergeCell ref="I129:J129"/>
    <mergeCell ref="K129:L129"/>
    <mergeCell ref="M129:O129"/>
    <mergeCell ref="B131:E131"/>
    <mergeCell ref="B130:E130"/>
    <mergeCell ref="G130:H130"/>
    <mergeCell ref="I130:J130"/>
    <mergeCell ref="K130:L130"/>
    <mergeCell ref="G131:H131"/>
    <mergeCell ref="I131:J131"/>
    <mergeCell ref="K131:L131"/>
    <mergeCell ref="M130:O130"/>
    <mergeCell ref="M131:O131"/>
    <mergeCell ref="B132:E132"/>
    <mergeCell ref="G133:H133"/>
    <mergeCell ref="I133:J133"/>
    <mergeCell ref="K133:L133"/>
    <mergeCell ref="G134:H134"/>
    <mergeCell ref="I134:J134"/>
    <mergeCell ref="K134:L134"/>
    <mergeCell ref="K132:L132"/>
    <mergeCell ref="B129:E129"/>
    <mergeCell ref="G132:H132"/>
    <mergeCell ref="I132:J132"/>
    <mergeCell ref="B137:E137"/>
    <mergeCell ref="B135:E135"/>
    <mergeCell ref="G135:H135"/>
    <mergeCell ref="I135:J135"/>
    <mergeCell ref="K135:L135"/>
    <mergeCell ref="G137:H137"/>
    <mergeCell ref="I137:J137"/>
    <mergeCell ref="K137:L137"/>
    <mergeCell ref="B133:E133"/>
    <mergeCell ref="B134:E134"/>
    <mergeCell ref="B136:E136"/>
    <mergeCell ref="G136:H136"/>
    <mergeCell ref="B138:E138"/>
    <mergeCell ref="B139:E139"/>
    <mergeCell ref="G139:H139"/>
    <mergeCell ref="I139:J139"/>
    <mergeCell ref="K139:L139"/>
    <mergeCell ref="I138:J138"/>
    <mergeCell ref="K138:L138"/>
    <mergeCell ref="B141:E141"/>
    <mergeCell ref="G141:H141"/>
    <mergeCell ref="I141:J141"/>
    <mergeCell ref="K141:L141"/>
    <mergeCell ref="I140:J140"/>
    <mergeCell ref="K140:L140"/>
    <mergeCell ref="G140:H140"/>
    <mergeCell ref="G138:H138"/>
    <mergeCell ref="B140:E140"/>
    <mergeCell ref="I146:J146"/>
    <mergeCell ref="K146:L146"/>
    <mergeCell ref="B147:H147"/>
    <mergeCell ref="I147:J147"/>
    <mergeCell ref="K147:L147"/>
    <mergeCell ref="G143:H143"/>
    <mergeCell ref="I143:J143"/>
    <mergeCell ref="G144:H144"/>
    <mergeCell ref="I144:J144"/>
    <mergeCell ref="K144:L144"/>
    <mergeCell ref="I145:L145"/>
    <mergeCell ref="B160:E160"/>
    <mergeCell ref="G161:H161"/>
    <mergeCell ref="I161:J161"/>
    <mergeCell ref="K161:L161"/>
    <mergeCell ref="G160:H160"/>
    <mergeCell ref="I160:J160"/>
    <mergeCell ref="K160:L160"/>
    <mergeCell ref="G162:H162"/>
    <mergeCell ref="I162:J162"/>
    <mergeCell ref="A177:F178"/>
    <mergeCell ref="A179:F180"/>
    <mergeCell ref="A181:F181"/>
    <mergeCell ref="K173:L173"/>
    <mergeCell ref="K174:L174"/>
    <mergeCell ref="K175:L175"/>
    <mergeCell ref="K176:L176"/>
    <mergeCell ref="M163:O163"/>
    <mergeCell ref="K177:L177"/>
    <mergeCell ref="K178:L178"/>
    <mergeCell ref="A173:C174"/>
    <mergeCell ref="A175:C176"/>
    <mergeCell ref="A168:O168"/>
    <mergeCell ref="A169:O169"/>
    <mergeCell ref="A170:O170"/>
    <mergeCell ref="A171:O171"/>
    <mergeCell ref="A172:O172"/>
    <mergeCell ref="M55:O55"/>
    <mergeCell ref="K55:L55"/>
    <mergeCell ref="K54:L54"/>
    <mergeCell ref="M161:O161"/>
    <mergeCell ref="B161:E161"/>
    <mergeCell ref="B158:E158"/>
    <mergeCell ref="B159:E159"/>
    <mergeCell ref="G156:H156"/>
    <mergeCell ref="I156:J156"/>
    <mergeCell ref="K156:L156"/>
    <mergeCell ref="B156:E156"/>
    <mergeCell ref="B144:E144"/>
    <mergeCell ref="B142:E142"/>
    <mergeCell ref="K143:L143"/>
    <mergeCell ref="B143:E143"/>
    <mergeCell ref="M144:O144"/>
    <mergeCell ref="G150:H150"/>
    <mergeCell ref="I150:J150"/>
    <mergeCell ref="K150:L150"/>
    <mergeCell ref="B150:E150"/>
    <mergeCell ref="G149:H149"/>
    <mergeCell ref="M159:O159"/>
    <mergeCell ref="K63:L63"/>
    <mergeCell ref="K78:L78"/>
    <mergeCell ref="P192:P193"/>
    <mergeCell ref="B192:E192"/>
    <mergeCell ref="F192:O192"/>
    <mergeCell ref="B193:E193"/>
    <mergeCell ref="F193:O193"/>
    <mergeCell ref="A194:O194"/>
    <mergeCell ref="A198:O198"/>
    <mergeCell ref="A167:O167"/>
    <mergeCell ref="M162:O162"/>
    <mergeCell ref="A189:E189"/>
    <mergeCell ref="F189:O189"/>
    <mergeCell ref="A184:B184"/>
    <mergeCell ref="C184:G184"/>
    <mergeCell ref="H184:O184"/>
    <mergeCell ref="B162:E162"/>
    <mergeCell ref="A188:O188"/>
    <mergeCell ref="A186:O186"/>
    <mergeCell ref="K162:L162"/>
    <mergeCell ref="B163:E163"/>
    <mergeCell ref="G163:H163"/>
    <mergeCell ref="I163:J163"/>
    <mergeCell ref="K163:L163"/>
    <mergeCell ref="P175:P183"/>
    <mergeCell ref="B164:H164"/>
    <mergeCell ref="A199:B199"/>
    <mergeCell ref="C199:E199"/>
    <mergeCell ref="F199:G199"/>
    <mergeCell ref="H199:O199"/>
    <mergeCell ref="A190:A191"/>
    <mergeCell ref="B190:E191"/>
    <mergeCell ref="F190:O191"/>
    <mergeCell ref="B195:E195"/>
    <mergeCell ref="F195:O195"/>
    <mergeCell ref="B196:E196"/>
    <mergeCell ref="F196:O196"/>
    <mergeCell ref="B197:E197"/>
    <mergeCell ref="F197:O197"/>
    <mergeCell ref="H200:O200"/>
    <mergeCell ref="A203:B203"/>
    <mergeCell ref="C203:E203"/>
    <mergeCell ref="F203:G203"/>
    <mergeCell ref="H203:O203"/>
    <mergeCell ref="A204:B204"/>
    <mergeCell ref="C204:E204"/>
    <mergeCell ref="F204:G204"/>
    <mergeCell ref="H204:O204"/>
    <mergeCell ref="A201:B201"/>
    <mergeCell ref="C201:E201"/>
    <mergeCell ref="F201:G201"/>
    <mergeCell ref="H201:O201"/>
    <mergeCell ref="A202:B202"/>
    <mergeCell ref="C202:E202"/>
    <mergeCell ref="F202:G202"/>
    <mergeCell ref="H202:O202"/>
    <mergeCell ref="A210:B210"/>
    <mergeCell ref="C210:E210"/>
    <mergeCell ref="F210:G210"/>
    <mergeCell ref="H210:O210"/>
    <mergeCell ref="A207:B207"/>
    <mergeCell ref="C207:E207"/>
    <mergeCell ref="F207:G207"/>
    <mergeCell ref="H207:O207"/>
    <mergeCell ref="A208:B208"/>
    <mergeCell ref="C208:E208"/>
    <mergeCell ref="F208:G208"/>
    <mergeCell ref="H208:O208"/>
    <mergeCell ref="H209:O209"/>
    <mergeCell ref="F205:G205"/>
    <mergeCell ref="H205:O205"/>
    <mergeCell ref="A206:B206"/>
    <mergeCell ref="C206:E206"/>
    <mergeCell ref="F206:G206"/>
    <mergeCell ref="H206:O206"/>
    <mergeCell ref="G57:H57"/>
    <mergeCell ref="B62:E62"/>
    <mergeCell ref="G62:H62"/>
    <mergeCell ref="M125:O125"/>
    <mergeCell ref="A66:A67"/>
    <mergeCell ref="G105:H105"/>
    <mergeCell ref="B105:E105"/>
    <mergeCell ref="G100:H100"/>
    <mergeCell ref="I100:J100"/>
    <mergeCell ref="K100:L100"/>
    <mergeCell ref="G101:H101"/>
    <mergeCell ref="B63:E63"/>
    <mergeCell ref="G151:H151"/>
    <mergeCell ref="I151:J151"/>
    <mergeCell ref="G159:H159"/>
    <mergeCell ref="A200:B200"/>
    <mergeCell ref="C200:E200"/>
    <mergeCell ref="F200:G200"/>
    <mergeCell ref="A213:B213"/>
    <mergeCell ref="C213:E213"/>
    <mergeCell ref="F213:G213"/>
    <mergeCell ref="H213:O213"/>
    <mergeCell ref="A214:B214"/>
    <mergeCell ref="C214:E214"/>
    <mergeCell ref="F214:G214"/>
    <mergeCell ref="H214:O214"/>
    <mergeCell ref="G72:H72"/>
    <mergeCell ref="I72:J72"/>
    <mergeCell ref="K72:L72"/>
    <mergeCell ref="A211:B211"/>
    <mergeCell ref="C211:E211"/>
    <mergeCell ref="F211:G211"/>
    <mergeCell ref="H211:O211"/>
    <mergeCell ref="A212:B212"/>
    <mergeCell ref="C212:E212"/>
    <mergeCell ref="F212:G212"/>
    <mergeCell ref="H212:O212"/>
    <mergeCell ref="A209:B209"/>
    <mergeCell ref="C209:E209"/>
    <mergeCell ref="F209:G209"/>
    <mergeCell ref="A205:B205"/>
    <mergeCell ref="C205:E205"/>
    <mergeCell ref="T3:U3"/>
    <mergeCell ref="T6:U6"/>
    <mergeCell ref="T7:U7"/>
    <mergeCell ref="T8:U8"/>
    <mergeCell ref="Q20:Z20"/>
    <mergeCell ref="B31:E31"/>
    <mergeCell ref="F31:O31"/>
    <mergeCell ref="Q10:Z10"/>
    <mergeCell ref="Q16:Z16"/>
    <mergeCell ref="Q21:Z21"/>
    <mergeCell ref="B21:E21"/>
    <mergeCell ref="V3:W3"/>
    <mergeCell ref="V6:W6"/>
    <mergeCell ref="V7:W7"/>
    <mergeCell ref="V8:W8"/>
    <mergeCell ref="C14:D14"/>
    <mergeCell ref="E14:O14"/>
    <mergeCell ref="C15:D15"/>
    <mergeCell ref="B20:E20"/>
    <mergeCell ref="F20:O20"/>
    <mergeCell ref="J8:O8"/>
    <mergeCell ref="F9:G9"/>
    <mergeCell ref="H9:N9"/>
    <mergeCell ref="F10:G10"/>
    <mergeCell ref="F11:G11"/>
    <mergeCell ref="H11:N11"/>
    <mergeCell ref="F12:G12"/>
    <mergeCell ref="H12:N12"/>
    <mergeCell ref="F13:G13"/>
    <mergeCell ref="H13:N13"/>
    <mergeCell ref="F24:O24"/>
    <mergeCell ref="B25:E25"/>
    <mergeCell ref="F25:O25"/>
    <mergeCell ref="A11:B11"/>
    <mergeCell ref="A12:B12"/>
    <mergeCell ref="A13:B13"/>
    <mergeCell ref="A14:B14"/>
    <mergeCell ref="A15:B15"/>
    <mergeCell ref="F21:O21"/>
    <mergeCell ref="A16:B16"/>
    <mergeCell ref="B22:E22"/>
    <mergeCell ref="F22:O22"/>
    <mergeCell ref="B23:E23"/>
    <mergeCell ref="F23:O23"/>
    <mergeCell ref="B17:O17"/>
    <mergeCell ref="B18:O18"/>
    <mergeCell ref="B19:E19"/>
    <mergeCell ref="F19:O19"/>
    <mergeCell ref="M50:O50"/>
    <mergeCell ref="G47:H47"/>
    <mergeCell ref="I47:J47"/>
    <mergeCell ref="K47:L47"/>
    <mergeCell ref="M46:O46"/>
    <mergeCell ref="M48:O48"/>
    <mergeCell ref="B49:E49"/>
    <mergeCell ref="B46:E46"/>
    <mergeCell ref="E15:O15"/>
    <mergeCell ref="C16:D16"/>
    <mergeCell ref="F16:G16"/>
    <mergeCell ref="H16:I16"/>
    <mergeCell ref="J16:O16"/>
    <mergeCell ref="B27:E27"/>
    <mergeCell ref="F27:O27"/>
    <mergeCell ref="B28:E28"/>
    <mergeCell ref="F28:O28"/>
    <mergeCell ref="B39:O39"/>
    <mergeCell ref="B40:E40"/>
    <mergeCell ref="F38:O38"/>
    <mergeCell ref="B32:E32"/>
    <mergeCell ref="F40:O40"/>
    <mergeCell ref="B41:E41"/>
    <mergeCell ref="F41:O41"/>
    <mergeCell ref="B152:E152"/>
    <mergeCell ref="I159:J159"/>
    <mergeCell ref="M157:O157"/>
    <mergeCell ref="M158:O158"/>
    <mergeCell ref="G154:H154"/>
    <mergeCell ref="I154:J154"/>
    <mergeCell ref="G158:H158"/>
    <mergeCell ref="I158:J158"/>
    <mergeCell ref="K158:L158"/>
    <mergeCell ref="B153:E153"/>
    <mergeCell ref="B154:E154"/>
    <mergeCell ref="B157:E157"/>
    <mergeCell ref="G155:H155"/>
    <mergeCell ref="I155:J155"/>
    <mergeCell ref="K155:L155"/>
    <mergeCell ref="G152:H152"/>
    <mergeCell ref="B155:E155"/>
    <mergeCell ref="M152:O152"/>
    <mergeCell ref="M154:O154"/>
    <mergeCell ref="M155:O155"/>
    <mergeCell ref="M156:O156"/>
    <mergeCell ref="G157:H157"/>
    <mergeCell ref="I157:J157"/>
    <mergeCell ref="K157:L157"/>
    <mergeCell ref="M54:O54"/>
    <mergeCell ref="B60:E60"/>
    <mergeCell ref="B61:E61"/>
    <mergeCell ref="G61:H61"/>
    <mergeCell ref="B58:E58"/>
    <mergeCell ref="M58:O58"/>
    <mergeCell ref="Q17:Z17"/>
    <mergeCell ref="Q18:Z18"/>
    <mergeCell ref="Q19:Z19"/>
    <mergeCell ref="B29:O29"/>
    <mergeCell ref="B24:E24"/>
    <mergeCell ref="B47:E47"/>
    <mergeCell ref="M47:O47"/>
    <mergeCell ref="B48:E48"/>
    <mergeCell ref="I48:J48"/>
    <mergeCell ref="K48:L48"/>
    <mergeCell ref="G49:H49"/>
    <mergeCell ref="I49:J49"/>
    <mergeCell ref="B30:E30"/>
    <mergeCell ref="F30:O30"/>
    <mergeCell ref="Q22:Z22"/>
    <mergeCell ref="Q23:Z23"/>
    <mergeCell ref="Q24:Z24"/>
    <mergeCell ref="M49:O49"/>
    <mergeCell ref="B26:E26"/>
    <mergeCell ref="F26:O26"/>
    <mergeCell ref="M89:O89"/>
    <mergeCell ref="M74:O74"/>
    <mergeCell ref="B82:E82"/>
    <mergeCell ref="G82:H82"/>
    <mergeCell ref="I82:J82"/>
    <mergeCell ref="K82:L82"/>
    <mergeCell ref="M57:O57"/>
    <mergeCell ref="G87:H87"/>
    <mergeCell ref="A79:O79"/>
    <mergeCell ref="B85:E85"/>
    <mergeCell ref="B59:E59"/>
    <mergeCell ref="B66:C67"/>
    <mergeCell ref="D66:E66"/>
    <mergeCell ref="K85:L85"/>
    <mergeCell ref="M81:O81"/>
    <mergeCell ref="M83:O83"/>
    <mergeCell ref="K81:L81"/>
    <mergeCell ref="I83:J83"/>
    <mergeCell ref="B83:E83"/>
    <mergeCell ref="B84:E84"/>
    <mergeCell ref="B68:H68"/>
    <mergeCell ref="B69:H69"/>
  </mergeCells>
  <phoneticPr fontId="18" type="noConversion"/>
  <dataValidations count="7">
    <dataValidation type="list" allowBlank="1" showInputMessage="1" showErrorMessage="1" sqref="M109:O109 M91:O91">
      <formula1>#REF!</formula1>
    </dataValidation>
    <dataValidation type="list" allowBlank="1" showInputMessage="1" showErrorMessage="1" sqref="M86:O87 M163 M156 M154 M150 M144 M141 M102:O102 M129:O129 M123:O124 M113:O113 M111:O111 M106:O107 M98:O100 M84:O84 M133:M137">
      <formula1>$F$54:$L$54</formula1>
    </dataValidation>
    <dataValidation type="list" allowBlank="1" showInputMessage="1" showErrorMessage="1" sqref="M61:O61">
      <formula1>$F$61:$L$61</formula1>
    </dataValidation>
    <dataValidation type="list" allowBlank="1" showInputMessage="1" showErrorMessage="1" sqref="M46:O49">
      <formula1>$F$47:$L$47</formula1>
    </dataValidation>
    <dataValidation type="list" allowBlank="1" showInputMessage="1" showErrorMessage="1" sqref="M50:O52 M54:O55 M57:O60 M63:O63 M65:O65">
      <formula1>$F$50:$L$50</formula1>
    </dataValidation>
    <dataValidation type="list" allowBlank="1" showInputMessage="1" showErrorMessage="1" sqref="M81:O83 M105:O105 M73:O75 M88:O90">
      <formula1>$F$73:$L$73</formula1>
    </dataValidation>
    <dataValidation type="list" allowBlank="1" showInputMessage="1" showErrorMessage="1" sqref="M85:O85 N157:O159 M157:M162 M155:O155 M151:O151 M142:O142 M139:O139 M130:O131 M126:O127 M122:O122 M114:O115 M104:O104 M101:O101 M108:O109">
      <formula1>$F$85:$L$85</formula1>
    </dataValidation>
  </dataValidations>
  <pageMargins left="0.70866141732283472" right="0.70866141732283472" top="0.74803149606299213" bottom="0.74803149606299213" header="0.31496062992125984" footer="0.31496062992125984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</dc:creator>
  <cp:lastModifiedBy>Vasiliki Giannouli</cp:lastModifiedBy>
  <cp:lastPrinted>2023-10-25T08:24:15Z</cp:lastPrinted>
  <dcterms:created xsi:type="dcterms:W3CDTF">2019-06-14T08:50:41Z</dcterms:created>
  <dcterms:modified xsi:type="dcterms:W3CDTF">2023-10-25T08:24:29Z</dcterms:modified>
</cp:coreProperties>
</file>